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4.xml" ContentType="application/vnd.ms-excel.controlproperties+xml"/>
  <Override PartName="/xl/ctrlProps/ctrlProp3.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40" yWindow="456" windowWidth="15780" windowHeight="9816"/>
  </bookViews>
  <sheets>
    <sheet name="DEFINITIONS" sheetId="2" r:id="rId1"/>
    <sheet name="STD-554" sheetId="1" r:id="rId2"/>
    <sheet name="Sheet4" sheetId="4" r:id="rId3"/>
  </sheets>
  <calcPr calcId="145621"/>
</workbook>
</file>

<file path=xl/calcChain.xml><?xml version="1.0" encoding="utf-8"?>
<calcChain xmlns="http://schemas.openxmlformats.org/spreadsheetml/2006/main">
  <c r="O18" i="1" l="1"/>
  <c r="O19" i="1"/>
  <c r="O20" i="1"/>
  <c r="O21" i="1"/>
  <c r="O22" i="1"/>
  <c r="O23" i="1"/>
  <c r="O24" i="1"/>
  <c r="O25" i="1"/>
  <c r="O26" i="1"/>
  <c r="O27" i="1"/>
  <c r="O28" i="1"/>
  <c r="O29" i="1"/>
  <c r="O30" i="1"/>
  <c r="O31" i="1"/>
  <c r="O32" i="1"/>
  <c r="O33" i="1"/>
  <c r="O34" i="1"/>
  <c r="O35" i="1"/>
  <c r="O36" i="1"/>
  <c r="O37" i="1"/>
  <c r="O38" i="1"/>
  <c r="O39" i="1"/>
  <c r="O11" i="1"/>
  <c r="O12" i="1"/>
  <c r="O13" i="1"/>
  <c r="O14" i="1"/>
  <c r="O15" i="1"/>
  <c r="O16" i="1"/>
  <c r="O17" i="1"/>
  <c r="O10" i="1"/>
  <c r="L40" i="1" l="1"/>
  <c r="K40" i="1"/>
  <c r="G40" i="1"/>
  <c r="F40" i="1"/>
  <c r="E40" i="1"/>
  <c r="C10" i="1"/>
  <c r="H10" i="1" s="1"/>
  <c r="O9" i="1"/>
  <c r="H9" i="1"/>
  <c r="O40" i="1" l="1"/>
  <c r="C40" i="1" s="1"/>
  <c r="C11" i="1"/>
  <c r="H11" i="1" l="1"/>
  <c r="C12" i="1"/>
  <c r="C13" i="1" l="1"/>
  <c r="H12" i="1"/>
  <c r="C14" i="1" l="1"/>
  <c r="H13" i="1"/>
  <c r="H14" i="1" l="1"/>
  <c r="C15" i="1"/>
  <c r="H15" i="1" l="1"/>
  <c r="C16" i="1"/>
  <c r="C17" i="1" l="1"/>
  <c r="H16" i="1"/>
  <c r="C18" i="1" l="1"/>
  <c r="H17" i="1"/>
  <c r="H18" i="1" l="1"/>
  <c r="C19" i="1"/>
  <c r="H19" i="1" l="1"/>
  <c r="C20" i="1"/>
  <c r="C21" i="1" l="1"/>
  <c r="H20" i="1"/>
  <c r="C22" i="1" l="1"/>
  <c r="H21" i="1"/>
  <c r="H22" i="1" l="1"/>
  <c r="C23" i="1"/>
  <c r="H23" i="1" l="1"/>
  <c r="C24" i="1"/>
  <c r="C25" i="1" l="1"/>
  <c r="H24" i="1"/>
  <c r="C26" i="1" l="1"/>
  <c r="H25" i="1"/>
  <c r="H26" i="1" l="1"/>
  <c r="C27" i="1"/>
  <c r="H27" i="1" l="1"/>
  <c r="C28" i="1"/>
  <c r="C29" i="1" l="1"/>
  <c r="H28" i="1"/>
  <c r="C30" i="1" l="1"/>
  <c r="H29" i="1"/>
  <c r="H30" i="1" l="1"/>
  <c r="C31" i="1"/>
  <c r="H31" i="1" l="1"/>
  <c r="C32" i="1"/>
  <c r="C33" i="1" l="1"/>
  <c r="H32" i="1"/>
  <c r="C34" i="1" l="1"/>
  <c r="H33" i="1"/>
  <c r="H34" i="1" l="1"/>
  <c r="C35" i="1"/>
  <c r="H35" i="1" l="1"/>
  <c r="C36" i="1"/>
  <c r="C37" i="1" l="1"/>
  <c r="H36" i="1"/>
  <c r="C38" i="1" l="1"/>
  <c r="H37" i="1"/>
  <c r="H38" i="1" l="1"/>
  <c r="C39" i="1"/>
  <c r="H39" i="1" s="1"/>
  <c r="H40" i="1" l="1"/>
</calcChain>
</file>

<file path=xl/sharedStrings.xml><?xml version="1.0" encoding="utf-8"?>
<sst xmlns="http://schemas.openxmlformats.org/spreadsheetml/2006/main" count="89" uniqueCount="88">
  <si>
    <t>UNIT NUMBER:</t>
  </si>
  <si>
    <t xml:space="preserve">MONTH/YR:
</t>
  </si>
  <si>
    <t xml:space="preserve">PERMANENTLY ASSIGNED DRIVER NAME:
</t>
  </si>
  <si>
    <t xml:space="preserve">PERSONNEL NUMBER:
</t>
  </si>
  <si>
    <t xml:space="preserve">LICENSE PLATE NO.:
</t>
  </si>
  <si>
    <t>OVERNIGHT PARKING:</t>
  </si>
  <si>
    <t>DIVISION OR UNIT:</t>
  </si>
  <si>
    <t xml:space="preserve">AGENCY:
</t>
  </si>
  <si>
    <r>
      <t xml:space="preserve">      </t>
    </r>
    <r>
      <rPr>
        <sz val="8"/>
        <rFont val="Calibri"/>
        <family val="2"/>
      </rPr>
      <t>Residence             Work</t>
    </r>
  </si>
  <si>
    <t>DATE</t>
  </si>
  <si>
    <t>ODOMETER READING</t>
  </si>
  <si>
    <t>BUSINESS MILES</t>
  </si>
  <si>
    <t>COMMUTE MILES</t>
  </si>
  <si>
    <r>
      <t xml:space="preserve">PERSONAL </t>
    </r>
    <r>
      <rPr>
        <sz val="5"/>
        <color indexed="8"/>
        <rFont val="Calibri"/>
        <family val="2"/>
      </rPr>
      <t>MILES</t>
    </r>
  </si>
  <si>
    <t>TOTAL DAILY MILES</t>
  </si>
  <si>
    <r>
      <t xml:space="preserve">DESTINATIONS                        </t>
    </r>
    <r>
      <rPr>
        <b/>
        <sz val="8"/>
        <color indexed="8"/>
        <rFont val="Calibri"/>
        <family val="2"/>
      </rPr>
      <t>(LIST ALL DAILY DESTINATIONS)</t>
    </r>
  </si>
  <si>
    <r>
      <t xml:space="preserve">DRIVER NAME </t>
    </r>
    <r>
      <rPr>
        <b/>
        <sz val="8"/>
        <color indexed="8"/>
        <rFont val="Calibri"/>
        <family val="2"/>
      </rPr>
      <t>(Pool Vehicle Only)</t>
    </r>
  </si>
  <si>
    <r>
      <t xml:space="preserve">FUEL  </t>
    </r>
    <r>
      <rPr>
        <b/>
        <sz val="9"/>
        <color indexed="8"/>
        <rFont val="Calibri"/>
        <family val="2"/>
      </rPr>
      <t>GALLONS</t>
    </r>
  </si>
  <si>
    <r>
      <t xml:space="preserve">FUEL  </t>
    </r>
    <r>
      <rPr>
        <b/>
        <sz val="9"/>
        <color indexed="8"/>
        <rFont val="Calibri"/>
        <family val="2"/>
      </rPr>
      <t>COST</t>
    </r>
  </si>
  <si>
    <t>STARTING MILEAGE</t>
  </si>
  <si>
    <t>ENDING MILEAGE</t>
  </si>
  <si>
    <t>TOTAL DAYS DRIVEN:</t>
  </si>
  <si>
    <t>TOTAL</t>
  </si>
  <si>
    <t>COMMENTS:</t>
  </si>
  <si>
    <t>TOTAL FUEL</t>
  </si>
  <si>
    <t>MILES:</t>
  </si>
  <si>
    <t>GAL/COST:</t>
  </si>
  <si>
    <r>
      <rPr>
        <sz val="8"/>
        <color indexed="8"/>
        <rFont val="Calibri"/>
        <family val="2"/>
      </rPr>
      <t>For Permanently Assigned Vehicles Only:</t>
    </r>
    <r>
      <rPr>
        <sz val="11"/>
        <color theme="1"/>
        <rFont val="Calibri"/>
        <family val="2"/>
        <scheme val="minor"/>
      </rPr>
      <t xml:space="preserve">                                                                By signing below, I certify that the information reported herein is accurate.</t>
    </r>
  </si>
  <si>
    <r>
      <rPr>
        <sz val="8"/>
        <color indexed="8"/>
        <rFont val="Calibri"/>
        <family val="2"/>
      </rPr>
      <t xml:space="preserve">For Pool Vehicles Only:                                                                                                        </t>
    </r>
    <r>
      <rPr>
        <sz val="11"/>
        <color theme="1"/>
        <rFont val="Calibri"/>
        <family val="2"/>
        <scheme val="minor"/>
      </rPr>
      <t>By signing below, I certify that I have reviewed and approve this record.</t>
    </r>
  </si>
  <si>
    <t>Operator Signature and Date</t>
  </si>
  <si>
    <t>Automotive Liaison/Dispatcher Signature and Date</t>
  </si>
  <si>
    <t>Printed Name</t>
  </si>
  <si>
    <r>
      <rPr>
        <b/>
        <sz val="20"/>
        <color indexed="9"/>
        <rFont val="Calibri"/>
        <family val="2"/>
      </rPr>
      <t xml:space="preserve">MONTHLY AUTOMOTIVE REPORT </t>
    </r>
    <r>
      <rPr>
        <b/>
        <sz val="18"/>
        <color indexed="9"/>
        <rFont val="Calibri"/>
        <family val="2"/>
      </rPr>
      <t xml:space="preserve">                                                                                                                            </t>
    </r>
    <r>
      <rPr>
        <b/>
        <sz val="9"/>
        <color indexed="9"/>
        <rFont val="Calibri"/>
        <family val="2"/>
      </rPr>
      <t>Field Descriptions and Directions</t>
    </r>
  </si>
  <si>
    <t>Unless otherwise noted, all fields are required.</t>
  </si>
  <si>
    <t>FIELD NAME:</t>
  </si>
  <si>
    <t>DESCRIPTION/INSTRUCTION:</t>
  </si>
  <si>
    <t>Unit Number:</t>
  </si>
  <si>
    <t>Enter the Equipment Number of the vehicle with or without dashes.</t>
  </si>
  <si>
    <t>Month/Year:</t>
  </si>
  <si>
    <t>Enter the month and year for which you are collecting data. The worksheet will automatically format the month and year  as, Month-Year.  For example, if June 2011 is entered, the worksheet will format as "Jun-2011."</t>
  </si>
  <si>
    <t>Permanently Assigned Driver Name:</t>
  </si>
  <si>
    <t>If this vehicle is permanently assigned to one driver, enter the driver's name.  If this vehicle is a pool vehicle, leave this field blank.</t>
  </si>
  <si>
    <t>Personnel Number:</t>
  </si>
  <si>
    <t>Enter the employee number for the permanently assigned driver.  If this vehicle is a pool vehicle, leave this field blank.</t>
  </si>
  <si>
    <t>License Plate No.</t>
  </si>
  <si>
    <t>Enter the license plate for the unit number identified.</t>
  </si>
  <si>
    <t>Overnight Parking:</t>
  </si>
  <si>
    <t>Check ONE box to indicate whether the vehicle's overnight parking location is the driver residence OR a work location.</t>
  </si>
  <si>
    <t>Division or Unit:</t>
  </si>
  <si>
    <t>Enter the Bureau, Division, or Unit to which the vehicle is assigned.</t>
  </si>
  <si>
    <t>Agency:</t>
  </si>
  <si>
    <t>Enter the Agency to which the vehicle is assigned.</t>
  </si>
  <si>
    <t>Date:</t>
  </si>
  <si>
    <t>Starting Odometer:</t>
  </si>
  <si>
    <t>Ending Odometer:</t>
  </si>
  <si>
    <t xml:space="preserve">Enter the ODOMETER reading as it appears when the driver has finished with the vehicle on that day. </t>
  </si>
  <si>
    <t>Business Miles:</t>
  </si>
  <si>
    <t>Commute Miles:</t>
  </si>
  <si>
    <t>Personal Miles:</t>
  </si>
  <si>
    <r>
      <t xml:space="preserve">Enter the number of personal miles (as a positive number) traveled. </t>
    </r>
    <r>
      <rPr>
        <i/>
        <sz val="11"/>
        <color indexed="8"/>
        <rFont val="Calibri"/>
        <family val="2"/>
      </rPr>
      <t>[NOTE:  Only those employees who are allowed to log personal miles as part of their executive compensation package and who are taxed accordingly should have mileage to report in this column.]</t>
    </r>
  </si>
  <si>
    <t>Total Daily Miles:</t>
  </si>
  <si>
    <t>Destinations:</t>
  </si>
  <si>
    <t>Enter the names of all destinations.  Include the starting location and all other arrival locations. For example, "Harrisburg - Philadelphia - Harrisburg." Or, "Harrisburg, Allentown State Hospital, Harrisburg."</t>
  </si>
  <si>
    <t>Driver Name (Pool Vehicle Only):</t>
  </si>
  <si>
    <t>For Pool Vehicles only, enter the name of each driver  per row.</t>
  </si>
  <si>
    <t>Fuel (Gallons):</t>
  </si>
  <si>
    <t>If applicable or required by the using agency, enter fuel quantity (in gallons) here. [Note:  BVM does not require use of this field.]</t>
  </si>
  <si>
    <t>Fuel (Cost):</t>
  </si>
  <si>
    <t>If applicable or required by the using agency, enter fuel cost (in dollars/cents) here. [Note:  BVM does not require use of this field.]</t>
  </si>
  <si>
    <t>Total Days Driven:</t>
  </si>
  <si>
    <t>The worksheet will count the total number of days on which Business Miles recorded were greater than zero (&gt; 0).  It will only count multiple entries of business mileage on the same day as one day.  For example, if there are three (3) drivers on June 16 who log business use, the worksheet will only count one (1) day when calculating the Total Days Driven.</t>
  </si>
  <si>
    <t>Total Miles:</t>
  </si>
  <si>
    <t xml:space="preserve">The worksheet will calculate the total of each colum (Business Miles, Commute Miles, Personal Miles and Total Daily Miles) in the appropriate field under "Total Miles."  </t>
  </si>
  <si>
    <t>Comments:</t>
  </si>
  <si>
    <t>Enter any commentary to describe irregularities in monthly usage.  For example, "Vehicle was in for repair service from May 10-20."</t>
  </si>
  <si>
    <t>Total Fuel (Gal/Cost):</t>
  </si>
  <si>
    <t>If applicable or required by the using agency,the worksheet will calculate the total gallons and cost of fuel for the month reported. [Note:  BVM does not require use of this field.]</t>
  </si>
  <si>
    <t>Permanently Assigned Certification:</t>
  </si>
  <si>
    <t>For Permanently Assigned Vehicles, the operator should sign, date and print name as indicated.</t>
  </si>
  <si>
    <t>Pool Vehicle Certification:</t>
  </si>
  <si>
    <t>For Pool Vehicles, the Automotive Liaison or Dispatcher should sign, date and print name as indicated.</t>
  </si>
  <si>
    <t>THIS VERSION IS FOR USERS OF MICROSOFT OFFICE EXCEL</t>
  </si>
  <si>
    <r>
      <t xml:space="preserve">Enter the calendar date as </t>
    </r>
    <r>
      <rPr>
        <b/>
        <sz val="11"/>
        <color theme="1"/>
        <rFont val="Calibri"/>
        <family val="2"/>
        <scheme val="minor"/>
      </rPr>
      <t>“M/D/YR”</t>
    </r>
    <r>
      <rPr>
        <sz val="11"/>
        <color theme="1"/>
        <rFont val="Calibri"/>
        <family val="2"/>
        <scheme val="minor"/>
      </rPr>
      <t xml:space="preserve"> for the date on which vehicle usage is recorded.  For Example, June 16, 2011 should be entered as 6/16/11.  The worksheet will format the date as “16” once you tab to the next field.  If the car is driven multiple trips on the same day by ONE driver, one entry per day is sufficient (with all destinations listed).  If the car is driven multiple strips on the same day by MULTIPLE drivers, a new entry should be made for each driver.</t>
    </r>
  </si>
  <si>
    <t>Enter the ODOMETER reading as it appears when the driver enters the vehicle.  Once Ending Odometer for the previous entry has been accepted, and the next date field entered, the Ending Odometer will pre-populate as the Starting Odometer for the new entry.</t>
  </si>
  <si>
    <r>
      <t xml:space="preserve">Enter the number of miles (as a positive number) traveled for business purposes.  For those employees who are considered “portal-to-portal” employees, all miles recorded between worksite locations should be business miles.  On days traveled to a “central office” (staff meeting, trainings, etc.), miles to and from the central office will be logged as COMMUTE miles.  </t>
    </r>
    <r>
      <rPr>
        <b/>
        <sz val="11"/>
        <color theme="1"/>
        <rFont val="Calibri"/>
        <family val="2"/>
        <scheme val="minor"/>
      </rPr>
      <t>If there are no business miles on a given day, leave the business miles cell for that day BLANK.</t>
    </r>
  </si>
  <si>
    <r>
      <t xml:space="preserve">Enter the number of miles (as a positive number) traveled as part of a daily commute from residence to work and from work back to residence.  </t>
    </r>
    <r>
      <rPr>
        <b/>
        <sz val="11"/>
        <color theme="1"/>
        <rFont val="Calibri"/>
        <family val="2"/>
        <scheme val="minor"/>
      </rPr>
      <t>If the vehicle had no commute usage on a given day, please leave the commute miles cell for that day BLANK.</t>
    </r>
    <r>
      <rPr>
        <sz val="11"/>
        <color theme="1"/>
        <rFont val="Calibri"/>
        <family val="2"/>
        <scheme val="minor"/>
      </rPr>
      <t xml:space="preserve">  </t>
    </r>
    <r>
      <rPr>
        <i/>
        <sz val="11"/>
        <color theme="1"/>
        <rFont val="Calibri"/>
        <family val="2"/>
        <scheme val="minor"/>
      </rPr>
      <t xml:space="preserve">[NOTE: Commuting in a state-owned vehicle is taxable to an employee as wages, per regulations set forth by the Internal Revenue Service.  Commuting in state-owned vehicles is only permissible if: the vehicle is permanently assigned to an operator who has been authorized to use the vehicle for commuting, </t>
    </r>
    <r>
      <rPr>
        <b/>
        <i/>
        <u/>
        <sz val="11"/>
        <color theme="1"/>
        <rFont val="Calibri"/>
        <family val="2"/>
        <scheme val="minor"/>
      </rPr>
      <t>and</t>
    </r>
    <r>
      <rPr>
        <i/>
        <sz val="11"/>
        <color theme="1"/>
        <rFont val="Calibri"/>
        <family val="2"/>
        <scheme val="minor"/>
      </rPr>
      <t xml:space="preserve"> the operator has completed and submitted a STD-928 to the Bureau of Vehicle Management.]</t>
    </r>
  </si>
  <si>
    <t>When Starting Odometer and Ending Odometer are entered Total Daily Miles will display the difference in red.  If the sum of Business Miles, Commute Miles and Personal Miles does not equal the value in Total Daily Miles, this calculation will remain red.  Once the sum of Business Miles, Commute Miles and Personal Miles equals the value in Total Daily Miles, this calculation will turn black.  This is designed to ensure that the difference between the Ending Odometer and Starting Odometer is equal to sum of Business Miles, Commute Miles, Personal Miles.</t>
  </si>
  <si>
    <r>
      <rPr>
        <b/>
        <sz val="11"/>
        <rFont val="Calibri"/>
        <family val="2"/>
      </rPr>
      <t xml:space="preserve">COMMONWEALTH OF PENNSYLVANIA
</t>
    </r>
    <r>
      <rPr>
        <sz val="10"/>
        <rFont val="Calibri"/>
        <family val="2"/>
      </rPr>
      <t xml:space="preserve">MONTHLY AUTOMOTIVE REPORT STD-554
</t>
    </r>
    <r>
      <rPr>
        <sz val="9"/>
        <rFont val="Calibri"/>
        <family val="2"/>
      </rPr>
      <t>(REV 9/1/11)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</si>
</sst>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dd"/>
    <numFmt numFmtId="166" formatCode="&quot;$&quot;#,##0.00"/>
  </numFmts>
  <fonts count="25" x14ac:knownFonts="1">
    <font>
      <sz val="11"/>
      <color theme="1"/>
      <name val="Calibri"/>
      <family val="2"/>
      <scheme val="minor"/>
    </font>
    <font>
      <sz val="11"/>
      <color indexed="9"/>
      <name val="Calibri"/>
      <family val="2"/>
    </font>
    <font>
      <sz val="8"/>
      <color indexed="8"/>
      <name val="Calibri"/>
      <family val="2"/>
    </font>
    <font>
      <sz val="9"/>
      <color indexed="8"/>
      <name val="Calibri"/>
      <family val="2"/>
    </font>
    <font>
      <sz val="8"/>
      <name val="Calibri"/>
      <family val="2"/>
    </font>
    <font>
      <sz val="9"/>
      <name val="Calibri"/>
      <family val="2"/>
    </font>
    <font>
      <b/>
      <sz val="10"/>
      <color indexed="8"/>
      <name val="Calibri"/>
      <family val="2"/>
    </font>
    <font>
      <b/>
      <sz val="8"/>
      <color indexed="8"/>
      <name val="Calibri"/>
      <family val="2"/>
    </font>
    <font>
      <sz val="5"/>
      <color indexed="8"/>
      <name val="Calibri"/>
      <family val="2"/>
    </font>
    <font>
      <sz val="4"/>
      <color indexed="8"/>
      <name val="Calibri"/>
      <family val="2"/>
    </font>
    <font>
      <b/>
      <sz val="12"/>
      <color indexed="8"/>
      <name val="Calibri"/>
      <family val="2"/>
    </font>
    <font>
      <b/>
      <sz val="9"/>
      <color indexed="8"/>
      <name val="Calibri"/>
      <family val="2"/>
    </font>
    <font>
      <b/>
      <sz val="11"/>
      <color indexed="8"/>
      <name val="Calibri"/>
      <family val="2"/>
    </font>
    <font>
      <b/>
      <sz val="18"/>
      <color indexed="9"/>
      <name val="Calibri"/>
      <family val="2"/>
    </font>
    <font>
      <b/>
      <sz val="20"/>
      <color indexed="9"/>
      <name val="Calibri"/>
      <family val="2"/>
    </font>
    <font>
      <b/>
      <sz val="9"/>
      <color indexed="9"/>
      <name val="Calibri"/>
      <family val="2"/>
    </font>
    <font>
      <b/>
      <sz val="16"/>
      <name val="Calibri"/>
      <family val="2"/>
    </font>
    <font>
      <sz val="11"/>
      <name val="Calibri"/>
      <family val="2"/>
    </font>
    <font>
      <b/>
      <sz val="14"/>
      <name val="Calibri"/>
      <family val="2"/>
    </font>
    <font>
      <i/>
      <sz val="11"/>
      <color indexed="8"/>
      <name val="Calibri"/>
      <family val="2"/>
    </font>
    <font>
      <b/>
      <sz val="11"/>
      <color theme="1"/>
      <name val="Calibri"/>
      <family val="2"/>
      <scheme val="minor"/>
    </font>
    <font>
      <i/>
      <sz val="11"/>
      <color theme="1"/>
      <name val="Calibri"/>
      <family val="2"/>
      <scheme val="minor"/>
    </font>
    <font>
      <b/>
      <i/>
      <u/>
      <sz val="11"/>
      <color theme="1"/>
      <name val="Calibri"/>
      <family val="2"/>
      <scheme val="minor"/>
    </font>
    <font>
      <b/>
      <sz val="11"/>
      <name val="Calibri"/>
      <family val="2"/>
    </font>
    <font>
      <sz val="10"/>
      <name val="Calibri"/>
      <family val="2"/>
    </font>
  </fonts>
  <fills count="4">
    <fill>
      <patternFill patternType="none"/>
    </fill>
    <fill>
      <patternFill patternType="gray125"/>
    </fill>
    <fill>
      <patternFill patternType="solid">
        <fgColor indexed="9"/>
        <bgColor indexed="64"/>
      </patternFill>
    </fill>
    <fill>
      <patternFill patternType="solid">
        <fgColor indexed="56"/>
        <bgColor indexed="64"/>
      </patternFill>
    </fill>
  </fills>
  <borders count="66">
    <border>
      <left/>
      <right/>
      <top/>
      <bottom/>
      <diagonal/>
    </border>
    <border>
      <left style="thick">
        <color indexed="64"/>
      </left>
      <right/>
      <top style="thick">
        <color indexed="64"/>
      </top>
      <bottom/>
      <diagonal/>
    </border>
    <border>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style="double">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style="thin">
        <color indexed="64"/>
      </right>
      <top style="thick">
        <color indexed="64"/>
      </top>
      <bottom/>
      <diagonal/>
    </border>
    <border>
      <left style="double">
        <color indexed="64"/>
      </left>
      <right style="double">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top/>
      <bottom/>
      <diagonal/>
    </border>
    <border>
      <left style="double">
        <color indexed="64"/>
      </left>
      <right style="double">
        <color indexed="64"/>
      </right>
      <top/>
      <bottom/>
      <diagonal/>
    </border>
    <border>
      <left style="thin">
        <color indexed="64"/>
      </left>
      <right/>
      <top/>
      <bottom/>
      <diagonal/>
    </border>
    <border>
      <left/>
      <right style="thick">
        <color indexed="64"/>
      </right>
      <top/>
      <bottom/>
      <diagonal/>
    </border>
    <border>
      <left style="double">
        <color indexed="64"/>
      </left>
      <right style="thin">
        <color indexed="64"/>
      </right>
      <top/>
      <bottom style="thick">
        <color indexed="64"/>
      </bottom>
      <diagonal/>
    </border>
    <border>
      <left style="thin">
        <color indexed="64"/>
      </left>
      <right style="double">
        <color indexed="64"/>
      </right>
      <top/>
      <bottom style="thick">
        <color indexed="64"/>
      </bottom>
      <diagonal/>
    </border>
    <border>
      <left style="double">
        <color indexed="64"/>
      </left>
      <right/>
      <top/>
      <bottom style="thick">
        <color indexed="64"/>
      </bottom>
      <diagonal/>
    </border>
    <border>
      <left style="double">
        <color indexed="64"/>
      </left>
      <right style="double">
        <color indexed="64"/>
      </right>
      <top/>
      <bottom style="thick">
        <color indexed="64"/>
      </bottom>
      <diagonal/>
    </border>
    <border>
      <left/>
      <right style="thin">
        <color indexed="64"/>
      </right>
      <top/>
      <bottom/>
      <diagonal/>
    </border>
    <border>
      <left style="double">
        <color indexed="64"/>
      </left>
      <right style="double">
        <color indexed="64"/>
      </right>
      <top style="thin">
        <color indexed="64"/>
      </top>
      <bottom style="thick">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s>
  <cellStyleXfs count="1">
    <xf numFmtId="0" fontId="0" fillId="0" borderId="0"/>
  </cellStyleXfs>
  <cellXfs count="133">
    <xf numFmtId="0" fontId="0" fillId="0" borderId="0" xfId="0"/>
    <xf numFmtId="0" fontId="0" fillId="2" borderId="0" xfId="0" applyFill="1" applyAlignment="1" applyProtection="1">
      <alignment horizontal="center"/>
    </xf>
    <xf numFmtId="0" fontId="0" fillId="2" borderId="0" xfId="0" applyFill="1" applyProtection="1"/>
    <xf numFmtId="0" fontId="1" fillId="0" borderId="1"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0" xfId="0" applyProtection="1"/>
    <xf numFmtId="0" fontId="2" fillId="2" borderId="8" xfId="0" applyFont="1" applyFill="1" applyBorder="1" applyAlignment="1" applyProtection="1">
      <alignment horizontal="left" vertical="top" wrapText="1"/>
    </xf>
    <xf numFmtId="0" fontId="0" fillId="2" borderId="14" xfId="0" applyFill="1" applyBorder="1" applyAlignment="1" applyProtection="1">
      <alignment horizontal="left" vertical="center"/>
      <protection locked="0"/>
    </xf>
    <xf numFmtId="0" fontId="0" fillId="2" borderId="19" xfId="0" applyFill="1" applyBorder="1" applyAlignment="1" applyProtection="1">
      <alignment horizontal="left" vertical="top"/>
    </xf>
    <xf numFmtId="0" fontId="0" fillId="2" borderId="26" xfId="0" applyFill="1" applyBorder="1" applyAlignment="1" applyProtection="1">
      <alignment horizontal="left" vertical="center"/>
      <protection locked="0"/>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165" fontId="0" fillId="0" borderId="10" xfId="0" applyNumberFormat="1" applyBorder="1" applyAlignment="1" applyProtection="1">
      <alignment horizontal="center" vertical="center"/>
      <protection locked="0"/>
    </xf>
    <xf numFmtId="3" fontId="0" fillId="0" borderId="35" xfId="0" applyNumberFormat="1" applyBorder="1" applyAlignment="1" applyProtection="1">
      <alignment horizontal="center" vertical="center"/>
      <protection locked="0"/>
    </xf>
    <xf numFmtId="3" fontId="0" fillId="0" borderId="36" xfId="0" applyNumberFormat="1" applyBorder="1" applyAlignment="1" applyProtection="1">
      <alignment horizontal="center" vertical="center"/>
      <protection locked="0"/>
    </xf>
    <xf numFmtId="3" fontId="0" fillId="0" borderId="40" xfId="0" applyNumberFormat="1" applyBorder="1" applyAlignment="1" applyProtection="1">
      <alignment horizontal="center" vertical="center"/>
      <protection locked="0"/>
    </xf>
    <xf numFmtId="3" fontId="0" fillId="0" borderId="41" xfId="0" applyNumberFormat="1" applyBorder="1" applyAlignment="1" applyProtection="1">
      <alignment horizontal="center" vertical="center"/>
      <protection locked="0"/>
    </xf>
    <xf numFmtId="3" fontId="0" fillId="0" borderId="42" xfId="0" applyNumberFormat="1" applyBorder="1" applyAlignment="1" applyProtection="1">
      <alignment horizontal="center" vertical="center"/>
    </xf>
    <xf numFmtId="0" fontId="0" fillId="0" borderId="13" xfId="0" applyBorder="1" applyAlignment="1" applyProtection="1">
      <alignment horizontal="left" vertical="center"/>
      <protection locked="0"/>
    </xf>
    <xf numFmtId="4" fontId="0" fillId="0" borderId="13" xfId="0" applyNumberFormat="1" applyBorder="1" applyAlignment="1" applyProtection="1">
      <alignment horizontal="center" vertical="center"/>
      <protection locked="0"/>
    </xf>
    <xf numFmtId="166" fontId="0" fillId="0" borderId="39" xfId="0" applyNumberFormat="1" applyBorder="1" applyAlignment="1" applyProtection="1">
      <alignment horizontal="center" vertical="center"/>
      <protection locked="0"/>
    </xf>
    <xf numFmtId="3" fontId="0" fillId="0" borderId="0" xfId="0" applyNumberFormat="1" applyProtection="1"/>
    <xf numFmtId="165" fontId="0" fillId="0" borderId="0" xfId="0" applyNumberFormat="1" applyProtection="1"/>
    <xf numFmtId="165" fontId="0" fillId="0" borderId="34" xfId="0" applyNumberFormat="1" applyBorder="1" applyAlignment="1" applyProtection="1">
      <alignment horizontal="center" vertical="center"/>
      <protection locked="0"/>
    </xf>
    <xf numFmtId="3" fontId="0" fillId="0" borderId="35" xfId="0" applyNumberFormat="1" applyBorder="1" applyAlignment="1" applyProtection="1">
      <alignment horizontal="center" vertical="center"/>
    </xf>
    <xf numFmtId="0" fontId="0" fillId="0" borderId="41" xfId="0" applyBorder="1" applyAlignment="1" applyProtection="1">
      <alignment horizontal="left" vertical="center"/>
      <protection locked="0"/>
    </xf>
    <xf numFmtId="4" fontId="0" fillId="0" borderId="41" xfId="0" applyNumberFormat="1" applyBorder="1" applyAlignment="1" applyProtection="1">
      <alignment horizontal="center" vertical="center"/>
      <protection locked="0"/>
    </xf>
    <xf numFmtId="166" fontId="0" fillId="0" borderId="44" xfId="0" applyNumberFormat="1" applyBorder="1" applyAlignment="1" applyProtection="1">
      <alignment horizontal="center" vertical="center"/>
      <protection locked="0"/>
    </xf>
    <xf numFmtId="165" fontId="0" fillId="0" borderId="45" xfId="0" applyNumberFormat="1" applyBorder="1" applyAlignment="1" applyProtection="1">
      <alignment horizontal="center" vertical="center"/>
      <protection locked="0"/>
    </xf>
    <xf numFmtId="3" fontId="0" fillId="0" borderId="46" xfId="0" applyNumberFormat="1" applyBorder="1" applyAlignment="1" applyProtection="1">
      <alignment horizontal="center" vertical="center"/>
      <protection locked="0"/>
    </xf>
    <xf numFmtId="3" fontId="0" fillId="0" borderId="47" xfId="0" applyNumberFormat="1" applyBorder="1" applyAlignment="1" applyProtection="1">
      <alignment horizontal="center" vertical="center"/>
      <protection locked="0"/>
    </xf>
    <xf numFmtId="0" fontId="0" fillId="0" borderId="47" xfId="0" applyBorder="1" applyAlignment="1" applyProtection="1">
      <alignment horizontal="left" vertical="center"/>
      <protection locked="0"/>
    </xf>
    <xf numFmtId="4" fontId="0" fillId="0" borderId="47" xfId="0" applyNumberFormat="1" applyBorder="1" applyAlignment="1" applyProtection="1">
      <alignment horizontal="center" vertical="center"/>
      <protection locked="0"/>
    </xf>
    <xf numFmtId="166" fontId="0" fillId="0" borderId="49" xfId="0" applyNumberFormat="1" applyBorder="1" applyAlignment="1" applyProtection="1">
      <alignment horizontal="center" vertical="center"/>
      <protection locked="0"/>
    </xf>
    <xf numFmtId="0" fontId="12" fillId="2" borderId="52" xfId="0" applyFont="1" applyFill="1" applyBorder="1" applyAlignment="1" applyProtection="1">
      <alignment horizontal="center" vertical="center"/>
    </xf>
    <xf numFmtId="0" fontId="12" fillId="2" borderId="55" xfId="0" applyFont="1" applyFill="1" applyBorder="1" applyAlignment="1" applyProtection="1">
      <alignment horizontal="center" vertical="center"/>
    </xf>
    <xf numFmtId="0" fontId="12" fillId="2" borderId="58"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0" fillId="2" borderId="0" xfId="0" applyFill="1" applyAlignment="1" applyProtection="1">
      <alignment horizontal="left" vertical="top"/>
    </xf>
    <xf numFmtId="0" fontId="0" fillId="0" borderId="0" xfId="0" applyAlignment="1" applyProtection="1">
      <alignment horizontal="center"/>
    </xf>
    <xf numFmtId="0" fontId="10" fillId="0" borderId="14" xfId="0" applyFont="1" applyBorder="1" applyAlignment="1">
      <alignment horizontal="center" vertical="center"/>
    </xf>
    <xf numFmtId="0" fontId="10" fillId="0" borderId="14" xfId="0" applyFont="1" applyBorder="1" applyAlignment="1">
      <alignment horizontal="center" vertical="center" wrapText="1"/>
    </xf>
    <xf numFmtId="0" fontId="12" fillId="0" borderId="40" xfId="0" applyFont="1" applyBorder="1" applyAlignment="1">
      <alignment vertical="center"/>
    </xf>
    <xf numFmtId="0" fontId="0" fillId="0" borderId="40" xfId="0" applyBorder="1" applyAlignment="1">
      <alignment wrapText="1"/>
    </xf>
    <xf numFmtId="0" fontId="0" fillId="0" borderId="40" xfId="0" applyBorder="1" applyAlignment="1">
      <alignment vertical="center" wrapText="1"/>
    </xf>
    <xf numFmtId="0" fontId="0" fillId="0" borderId="0" xfId="0" applyAlignment="1">
      <alignment vertical="center" wrapText="1"/>
    </xf>
    <xf numFmtId="3" fontId="0" fillId="0" borderId="64" xfId="0" applyNumberFormat="1" applyBorder="1" applyAlignment="1" applyProtection="1">
      <alignment horizontal="center" vertical="center"/>
    </xf>
    <xf numFmtId="3" fontId="0" fillId="0" borderId="64" xfId="0" applyNumberFormat="1" applyBorder="1" applyAlignment="1" applyProtection="1">
      <alignment horizontal="center" vertical="center"/>
      <protection locked="0"/>
    </xf>
    <xf numFmtId="3" fontId="0" fillId="0" borderId="65" xfId="0" applyNumberFormat="1" applyBorder="1" applyAlignment="1" applyProtection="1">
      <alignment horizontal="center" vertical="center"/>
      <protection locked="0"/>
    </xf>
    <xf numFmtId="3" fontId="0" fillId="0" borderId="62" xfId="0" applyNumberFormat="1" applyBorder="1" applyAlignment="1" applyProtection="1">
      <alignment horizontal="center" vertical="center"/>
    </xf>
    <xf numFmtId="0" fontId="0" fillId="0" borderId="55" xfId="0" applyBorder="1" applyAlignment="1">
      <alignment vertical="center" wrapText="1"/>
    </xf>
    <xf numFmtId="0" fontId="0" fillId="0" borderId="41" xfId="0" applyBorder="1" applyAlignment="1">
      <alignment vertical="center" wrapText="1"/>
    </xf>
    <xf numFmtId="0" fontId="0" fillId="0" borderId="43" xfId="0" applyBorder="1" applyAlignment="1" applyProtection="1">
      <alignment horizontal="left" vertical="center" shrinkToFit="1"/>
      <protection locked="0"/>
    </xf>
    <xf numFmtId="0" fontId="0" fillId="0" borderId="48" xfId="0" applyBorder="1" applyAlignment="1" applyProtection="1">
      <alignment horizontal="left" vertical="center" shrinkToFit="1"/>
      <protection locked="0"/>
    </xf>
    <xf numFmtId="0" fontId="13" fillId="3" borderId="19" xfId="0" applyFont="1" applyFill="1" applyBorder="1" applyAlignment="1">
      <alignment horizontal="center" vertical="center" wrapText="1"/>
    </xf>
    <xf numFmtId="0" fontId="0" fillId="3" borderId="19" xfId="0" applyFill="1" applyBorder="1" applyAlignment="1">
      <alignment horizontal="center" vertical="center" wrapText="1"/>
    </xf>
    <xf numFmtId="0" fontId="16" fillId="2" borderId="55"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0" fillId="0" borderId="12" xfId="0" applyBorder="1" applyAlignment="1">
      <alignment horizontal="center" vertical="center" wrapText="1"/>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0" fillId="2" borderId="1" xfId="0" applyFill="1" applyBorder="1" applyAlignment="1" applyProtection="1">
      <alignment horizontal="left" vertical="top" wrapText="1"/>
    </xf>
    <xf numFmtId="0" fontId="0" fillId="0" borderId="2" xfId="0" applyBorder="1" applyAlignment="1">
      <alignment horizontal="left" vertical="top"/>
    </xf>
    <xf numFmtId="0" fontId="0" fillId="0" borderId="6" xfId="0" applyBorder="1" applyAlignment="1">
      <alignment horizontal="left" vertical="top"/>
    </xf>
    <xf numFmtId="0" fontId="0" fillId="2" borderId="7" xfId="0"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0" fillId="0" borderId="9" xfId="0" applyBorder="1" applyAlignment="1">
      <alignment horizontal="left" vertical="top"/>
    </xf>
    <xf numFmtId="0" fontId="0" fillId="2" borderId="10"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164" fontId="0" fillId="2" borderId="13" xfId="0" applyNumberFormat="1" applyFill="1" applyBorder="1" applyAlignment="1" applyProtection="1">
      <alignment horizontal="left" vertical="center"/>
      <protection locked="0"/>
    </xf>
    <xf numFmtId="164" fontId="0" fillId="2" borderId="11" xfId="0" applyNumberFormat="1" applyFill="1" applyBorder="1" applyAlignment="1" applyProtection="1">
      <alignment horizontal="left" vertical="center"/>
      <protection locked="0"/>
    </xf>
    <xf numFmtId="164" fontId="0" fillId="2" borderId="12" xfId="0" applyNumberForma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0" fillId="2" borderId="16" xfId="0" applyFill="1" applyBorder="1" applyAlignment="1" applyProtection="1">
      <alignment horizontal="left" vertical="top" wrapText="1"/>
    </xf>
    <xf numFmtId="0" fontId="0" fillId="2" borderId="17" xfId="0" applyFill="1" applyBorder="1" applyAlignment="1" applyProtection="1">
      <alignment horizontal="left" vertical="top" wrapText="1"/>
    </xf>
    <xf numFmtId="0" fontId="0" fillId="2" borderId="18" xfId="0" applyFill="1" applyBorder="1" applyAlignment="1" applyProtection="1">
      <alignment horizontal="left" vertical="top" wrapText="1"/>
    </xf>
    <xf numFmtId="0" fontId="4" fillId="2" borderId="19" xfId="0" applyFont="1" applyFill="1" applyBorder="1" applyAlignment="1" applyProtection="1">
      <alignment horizontal="left" vertical="center"/>
    </xf>
    <xf numFmtId="0" fontId="0" fillId="2" borderId="20" xfId="0" applyFill="1" applyBorder="1" applyAlignment="1" applyProtection="1">
      <alignment horizontal="left" vertical="top" wrapText="1"/>
    </xf>
    <xf numFmtId="0" fontId="0" fillId="0" borderId="17" xfId="0" applyBorder="1" applyAlignment="1">
      <alignment horizontal="left" vertical="top"/>
    </xf>
    <xf numFmtId="0" fontId="0" fillId="0" borderId="21" xfId="0" applyBorder="1" applyAlignment="1">
      <alignment horizontal="left" vertical="top"/>
    </xf>
    <xf numFmtId="0" fontId="0" fillId="2" borderId="22"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5" fillId="2" borderId="25" xfId="0" applyFont="1" applyFill="1" applyBorder="1" applyAlignment="1" applyProtection="1">
      <alignment vertical="center"/>
      <protection locked="0"/>
    </xf>
    <xf numFmtId="0" fontId="5" fillId="2" borderId="23" xfId="0" applyFont="1" applyFill="1" applyBorder="1" applyAlignment="1" applyProtection="1">
      <alignment vertical="center"/>
      <protection locked="0"/>
    </xf>
    <xf numFmtId="0" fontId="5" fillId="2" borderId="24" xfId="0" applyFont="1" applyFill="1" applyBorder="1" applyAlignment="1" applyProtection="1">
      <alignment vertical="center"/>
      <protection locked="0"/>
    </xf>
    <xf numFmtId="0" fontId="0" fillId="2" borderId="25"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10" fillId="0" borderId="6" xfId="0" applyFont="1" applyBorder="1" applyAlignment="1" applyProtection="1">
      <alignment horizontal="center" vertical="center" wrapText="1"/>
    </xf>
    <xf numFmtId="0" fontId="0" fillId="0" borderId="12" xfId="0" applyBorder="1" applyAlignment="1" applyProtection="1">
      <alignment vertical="center"/>
    </xf>
    <xf numFmtId="0" fontId="10" fillId="0" borderId="7" xfId="0" applyFont="1" applyBorder="1" applyAlignment="1" applyProtection="1">
      <alignment horizontal="center" vertical="center" wrapText="1"/>
    </xf>
    <xf numFmtId="0" fontId="0" fillId="0" borderId="13" xfId="0" applyBorder="1" applyAlignment="1" applyProtection="1">
      <alignment vertical="center"/>
    </xf>
    <xf numFmtId="0" fontId="0" fillId="0" borderId="13" xfId="0"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0" fillId="0" borderId="39" xfId="0" applyBorder="1" applyAlignment="1" applyProtection="1">
      <alignment horizontal="center" vertical="center" wrapText="1"/>
    </xf>
    <xf numFmtId="0" fontId="7" fillId="0" borderId="50" xfId="0" applyFont="1" applyBorder="1" applyAlignment="1" applyProtection="1">
      <alignment horizontal="center" vertical="center" wrapText="1"/>
    </xf>
    <xf numFmtId="0" fontId="0" fillId="0" borderId="22" xfId="0" applyBorder="1" applyAlignment="1" applyProtection="1">
      <alignment horizontal="center" vertical="center" wrapText="1"/>
    </xf>
    <xf numFmtId="1" fontId="12" fillId="0" borderId="51" xfId="0" applyNumberFormat="1" applyFont="1" applyBorder="1" applyAlignment="1" applyProtection="1">
      <alignment horizontal="center" vertical="center"/>
    </xf>
    <xf numFmtId="1" fontId="12" fillId="0" borderId="57" xfId="0" applyNumberFormat="1" applyFont="1" applyBorder="1" applyAlignment="1" applyProtection="1">
      <alignment horizontal="center" vertical="center"/>
    </xf>
    <xf numFmtId="3" fontId="0" fillId="0" borderId="53" xfId="0" applyNumberFormat="1" applyBorder="1" applyAlignment="1" applyProtection="1">
      <alignment horizontal="center" vertical="center"/>
    </xf>
    <xf numFmtId="3" fontId="0" fillId="0" borderId="59" xfId="0" applyNumberFormat="1" applyBorder="1" applyAlignment="1" applyProtection="1">
      <alignment horizontal="center" vertical="center"/>
    </xf>
    <xf numFmtId="3" fontId="0" fillId="0" borderId="63" xfId="0" applyNumberFormat="1" applyBorder="1" applyAlignment="1" applyProtection="1">
      <alignment horizontal="center" vertical="center"/>
    </xf>
    <xf numFmtId="3" fontId="0" fillId="0" borderId="26" xfId="0" applyNumberFormat="1" applyBorder="1" applyAlignment="1" applyProtection="1">
      <alignment horizontal="center" vertical="center"/>
    </xf>
    <xf numFmtId="3" fontId="0" fillId="0" borderId="0" xfId="0" applyNumberFormat="1" applyBorder="1" applyAlignment="1" applyProtection="1">
      <alignment horizontal="center" vertical="center"/>
    </xf>
    <xf numFmtId="3" fontId="0" fillId="0" borderId="23" xfId="0" applyNumberFormat="1" applyBorder="1" applyAlignment="1" applyProtection="1">
      <alignment horizontal="center" vertical="center"/>
    </xf>
    <xf numFmtId="3" fontId="0" fillId="0" borderId="54" xfId="0" applyNumberFormat="1" applyBorder="1" applyAlignment="1" applyProtection="1">
      <alignment horizontal="center" vertical="center"/>
    </xf>
    <xf numFmtId="3" fontId="0" fillId="0" borderId="60" xfId="0" applyNumberFormat="1" applyBorder="1" applyAlignment="1" applyProtection="1">
      <alignment horizontal="center" vertical="center"/>
    </xf>
    <xf numFmtId="0" fontId="6" fillId="0" borderId="28"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8" fillId="0" borderId="31" xfId="0" applyFont="1" applyBorder="1" applyAlignment="1" applyProtection="1">
      <alignment horizontal="center" vertical="center" wrapText="1"/>
    </xf>
    <xf numFmtId="0" fontId="8" fillId="0" borderId="37" xfId="0" applyFont="1" applyBorder="1" applyAlignment="1" applyProtection="1">
      <alignment vertical="center"/>
    </xf>
    <xf numFmtId="0" fontId="8" fillId="0" borderId="8" xfId="0" applyFont="1" applyBorder="1" applyAlignment="1" applyProtection="1">
      <alignment horizontal="center" vertical="center" wrapText="1"/>
    </xf>
    <xf numFmtId="0" fontId="8" fillId="0" borderId="14" xfId="0" applyFont="1" applyBorder="1" applyAlignment="1" applyProtection="1">
      <alignment vertical="center"/>
    </xf>
    <xf numFmtId="0" fontId="9" fillId="0" borderId="7" xfId="0" applyFont="1" applyBorder="1" applyAlignment="1" applyProtection="1">
      <alignment horizontal="center" vertical="center" wrapText="1"/>
    </xf>
    <xf numFmtId="0" fontId="9" fillId="0" borderId="13" xfId="0" applyFont="1" applyBorder="1" applyAlignment="1" applyProtection="1">
      <alignment vertical="center"/>
    </xf>
    <xf numFmtId="0" fontId="7" fillId="0" borderId="32" xfId="0" applyFont="1" applyBorder="1" applyAlignment="1" applyProtection="1">
      <alignment horizontal="center" vertical="center" wrapText="1"/>
    </xf>
    <xf numFmtId="0" fontId="2" fillId="0" borderId="38" xfId="0" applyFont="1" applyBorder="1" applyAlignment="1" applyProtection="1">
      <alignment vertical="center"/>
    </xf>
    <xf numFmtId="166" fontId="0" fillId="0" borderId="56" xfId="0" applyNumberFormat="1" applyBorder="1" applyAlignment="1" applyProtection="1">
      <alignment horizontal="center" vertical="center"/>
    </xf>
    <xf numFmtId="166" fontId="0" fillId="0" borderId="27" xfId="0" applyNumberFormat="1" applyBorder="1" applyAlignment="1" applyProtection="1">
      <alignment horizontal="center" vertical="center"/>
    </xf>
    <xf numFmtId="0" fontId="0" fillId="2" borderId="0" xfId="0" applyFill="1" applyAlignment="1" applyProtection="1">
      <alignment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left" vertical="center"/>
    </xf>
    <xf numFmtId="0" fontId="7" fillId="0" borderId="0" xfId="0" applyFont="1" applyBorder="1" applyAlignment="1" applyProtection="1">
      <alignment horizontal="left" vertical="top" shrinkToFit="1"/>
      <protection locked="0"/>
    </xf>
    <xf numFmtId="0" fontId="0" fillId="0" borderId="23" xfId="0" applyBorder="1" applyAlignment="1" applyProtection="1">
      <alignment horizontal="left" vertical="top" shrinkToFit="1"/>
      <protection locked="0"/>
    </xf>
    <xf numFmtId="4" fontId="0" fillId="0" borderId="8" xfId="0" applyNumberFormat="1" applyBorder="1" applyAlignment="1" applyProtection="1">
      <alignment horizontal="center" vertical="center"/>
    </xf>
    <xf numFmtId="4" fontId="0" fillId="0" borderId="26" xfId="0" applyNumberFormat="1" applyBorder="1" applyAlignment="1" applyProtection="1">
      <alignment horizontal="center" vertical="center"/>
    </xf>
  </cellXfs>
  <cellStyles count="1">
    <cellStyle name="Normal"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28575</xdr:rowOff>
    </xdr:from>
    <xdr:to>
      <xdr:col>1</xdr:col>
      <xdr:colOff>38100</xdr:colOff>
      <xdr:row>1</xdr:row>
      <xdr:rowOff>190500</xdr:rowOff>
    </xdr:to>
    <xdr:pic>
      <xdr:nvPicPr>
        <xdr:cNvPr id="2" name="Picture 7" descr="pennsylvania_logo.jpg"/>
        <xdr:cNvPicPr>
          <a:picLocks noChangeAspect="1"/>
        </xdr:cNvPicPr>
      </xdr:nvPicPr>
      <xdr:blipFill>
        <a:blip xmlns:r="http://schemas.openxmlformats.org/officeDocument/2006/relationships" r:embed="rId1" cstate="print"/>
        <a:srcRect/>
        <a:stretch>
          <a:fillRect/>
        </a:stretch>
      </xdr:blipFill>
      <xdr:spPr bwMode="auto">
        <a:xfrm>
          <a:off x="95250" y="85725"/>
          <a:ext cx="1743075" cy="4572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373380</xdr:colOff>
          <xdr:row>4</xdr:row>
          <xdr:rowOff>182880</xdr:rowOff>
        </xdr:from>
        <xdr:to>
          <xdr:col>4</xdr:col>
          <xdr:colOff>373380</xdr:colOff>
          <xdr:row>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4</xdr:row>
          <xdr:rowOff>182880</xdr:rowOff>
        </xdr:from>
        <xdr:to>
          <xdr:col>6</xdr:col>
          <xdr:colOff>266700</xdr:colOff>
          <xdr:row>6</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editAs="oneCell">
    <xdr:from>
      <xdr:col>1</xdr:col>
      <xdr:colOff>47625</xdr:colOff>
      <xdr:row>1</xdr:row>
      <xdr:rowOff>38100</xdr:rowOff>
    </xdr:from>
    <xdr:to>
      <xdr:col>4</xdr:col>
      <xdr:colOff>342900</xdr:colOff>
      <xdr:row>1</xdr:row>
      <xdr:rowOff>495300</xdr:rowOff>
    </xdr:to>
    <xdr:pic>
      <xdr:nvPicPr>
        <xdr:cNvPr id="5" name="Picture 7" descr="pennsylvania_logo.jpg"/>
        <xdr:cNvPicPr>
          <a:picLocks noChangeAspect="1"/>
        </xdr:cNvPicPr>
      </xdr:nvPicPr>
      <xdr:blipFill>
        <a:blip xmlns:r="http://schemas.openxmlformats.org/officeDocument/2006/relationships" r:embed="rId1" cstate="print"/>
        <a:srcRect/>
        <a:stretch>
          <a:fillRect/>
        </a:stretch>
      </xdr:blipFill>
      <xdr:spPr bwMode="auto">
        <a:xfrm>
          <a:off x="104775" y="95250"/>
          <a:ext cx="1743075" cy="4572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5</xdr:col>
          <xdr:colOff>0</xdr:colOff>
          <xdr:row>4</xdr:row>
          <xdr:rowOff>175260</xdr:rowOff>
        </xdr:from>
        <xdr:to>
          <xdr:col>5</xdr:col>
          <xdr:colOff>304800</xdr:colOff>
          <xdr:row>6</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xdr:row>
          <xdr:rowOff>175260</xdr:rowOff>
        </xdr:from>
        <xdr:to>
          <xdr:col>7</xdr:col>
          <xdr:colOff>220980</xdr:colOff>
          <xdr:row>6</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twoCellAnchor editAs="oneCell">
    <xdr:from>
      <xdr:col>5</xdr:col>
      <xdr:colOff>28575</xdr:colOff>
      <xdr:row>14</xdr:row>
      <xdr:rowOff>76200</xdr:rowOff>
    </xdr:from>
    <xdr:to>
      <xdr:col>6</xdr:col>
      <xdr:colOff>9525</xdr:colOff>
      <xdr:row>35</xdr:row>
      <xdr:rowOff>161925</xdr:rowOff>
    </xdr:to>
    <xdr:sp macro="" textlink="">
      <xdr:nvSpPr>
        <xdr:cNvPr id="10" name="Rectangle 4"/>
        <xdr:cNvSpPr>
          <a:spLocks noChangeArrowheads="1"/>
        </xdr:cNvSpPr>
      </xdr:nvSpPr>
      <xdr:spPr bwMode="auto">
        <a:xfrm rot="5400000">
          <a:off x="-647700" y="6019800"/>
          <a:ext cx="5486400" cy="361950"/>
        </a:xfrm>
        <a:prstGeom prst="rect">
          <a:avLst/>
        </a:prstGeom>
        <a:noFill/>
        <a:ln w="9525">
          <a:noFill/>
          <a:miter lim="800000"/>
          <a:headEnd/>
          <a:tailEnd/>
        </a:ln>
      </xdr:spPr>
      <xdr:txBody>
        <a:bodyPr vertOverflow="clip" vert="vert" wrap="square" lIns="36576" tIns="36576" rIns="0" bIns="0" anchor="b" upright="1"/>
        <a:lstStyle/>
        <a:p>
          <a:pPr algn="l" rtl="0">
            <a:defRPr sz="1000"/>
          </a:pPr>
          <a:r>
            <a:rPr lang="en-US" sz="1600" b="0" i="0" u="none" strike="noStrike" baseline="0">
              <a:solidFill>
                <a:srgbClr val="969696"/>
              </a:solidFill>
              <a:latin typeface="Calibri"/>
            </a:rPr>
            <a:t>PERMANENTLY ASSIGNED  EMPLOYEES ONLY </a:t>
          </a:r>
        </a:p>
      </xdr:txBody>
    </xdr:sp>
    <xdr:clientData/>
  </xdr:twoCellAnchor>
  <xdr:twoCellAnchor editAs="oneCell">
    <xdr:from>
      <xdr:col>6</xdr:col>
      <xdr:colOff>9525</xdr:colOff>
      <xdr:row>17</xdr:row>
      <xdr:rowOff>19053</xdr:rowOff>
    </xdr:from>
    <xdr:to>
      <xdr:col>7</xdr:col>
      <xdr:colOff>0</xdr:colOff>
      <xdr:row>37</xdr:row>
      <xdr:rowOff>95253</xdr:rowOff>
    </xdr:to>
    <xdr:sp macro="" textlink="">
      <xdr:nvSpPr>
        <xdr:cNvPr id="11" name="Rectangle 8"/>
        <xdr:cNvSpPr>
          <a:spLocks noChangeArrowheads="1"/>
        </xdr:cNvSpPr>
      </xdr:nvSpPr>
      <xdr:spPr bwMode="auto">
        <a:xfrm rot="5400000">
          <a:off x="-147637" y="6596065"/>
          <a:ext cx="5219700" cy="371475"/>
        </a:xfrm>
        <a:prstGeom prst="rect">
          <a:avLst/>
        </a:prstGeom>
        <a:noFill/>
        <a:ln w="9525">
          <a:noFill/>
          <a:miter lim="800000"/>
          <a:headEnd/>
          <a:tailEnd/>
        </a:ln>
      </xdr:spPr>
      <xdr:txBody>
        <a:bodyPr vertOverflow="clip" vert="vert" wrap="square" lIns="36576" tIns="36576" rIns="0" bIns="0" anchor="b" upright="1"/>
        <a:lstStyle/>
        <a:p>
          <a:pPr algn="l" rtl="0">
            <a:defRPr sz="1000"/>
          </a:pPr>
          <a:r>
            <a:rPr lang="en-US" sz="1600" b="0" i="0" u="none" strike="noStrike" baseline="0">
              <a:solidFill>
                <a:srgbClr val="969696"/>
              </a:solidFill>
              <a:latin typeface="Calibri"/>
            </a:rPr>
            <a:t>CONTROL EMPLOYEES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tabSelected="1" workbookViewId="0">
      <selection activeCell="B7" sqref="B7"/>
    </sheetView>
  </sheetViews>
  <sheetFormatPr defaultColWidth="0" defaultRowHeight="14.4" zeroHeight="1" x14ac:dyDescent="0.3"/>
  <cols>
    <col min="1" max="1" width="36.109375" customWidth="1"/>
    <col min="2" max="2" width="81.88671875" customWidth="1"/>
    <col min="3" max="16384" width="36.109375" hidden="1"/>
  </cols>
  <sheetData>
    <row r="1" spans="1:2" ht="45.75" customHeight="1" x14ac:dyDescent="0.25">
      <c r="A1" s="54" t="s">
        <v>32</v>
      </c>
      <c r="B1" s="55"/>
    </row>
    <row r="2" spans="1:2" ht="15" x14ac:dyDescent="0.25">
      <c r="A2" s="56" t="s">
        <v>33</v>
      </c>
      <c r="B2" s="57"/>
    </row>
    <row r="3" spans="1:2" ht="15" x14ac:dyDescent="0.25">
      <c r="A3" s="58" t="s">
        <v>81</v>
      </c>
      <c r="B3" s="59"/>
    </row>
    <row r="4" spans="1:2" ht="15.75" x14ac:dyDescent="0.25">
      <c r="A4" s="40" t="s">
        <v>34</v>
      </c>
      <c r="B4" s="41" t="s">
        <v>35</v>
      </c>
    </row>
    <row r="5" spans="1:2" ht="15" x14ac:dyDescent="0.25">
      <c r="A5" s="42" t="s">
        <v>36</v>
      </c>
      <c r="B5" s="43" t="s">
        <v>37</v>
      </c>
    </row>
    <row r="6" spans="1:2" ht="45" x14ac:dyDescent="0.25">
      <c r="A6" s="42" t="s">
        <v>38</v>
      </c>
      <c r="B6" s="43" t="s">
        <v>39</v>
      </c>
    </row>
    <row r="7" spans="1:2" ht="30" x14ac:dyDescent="0.25">
      <c r="A7" s="42" t="s">
        <v>40</v>
      </c>
      <c r="B7" s="43" t="s">
        <v>41</v>
      </c>
    </row>
    <row r="8" spans="1:2" ht="30" x14ac:dyDescent="0.25">
      <c r="A8" s="42" t="s">
        <v>42</v>
      </c>
      <c r="B8" s="43" t="s">
        <v>43</v>
      </c>
    </row>
    <row r="9" spans="1:2" ht="15" x14ac:dyDescent="0.25">
      <c r="A9" s="42" t="s">
        <v>44</v>
      </c>
      <c r="B9" s="43" t="s">
        <v>45</v>
      </c>
    </row>
    <row r="10" spans="1:2" ht="30" x14ac:dyDescent="0.25">
      <c r="A10" s="42" t="s">
        <v>46</v>
      </c>
      <c r="B10" s="43" t="s">
        <v>47</v>
      </c>
    </row>
    <row r="11" spans="1:2" ht="15" x14ac:dyDescent="0.25">
      <c r="A11" s="42" t="s">
        <v>48</v>
      </c>
      <c r="B11" s="43" t="s">
        <v>49</v>
      </c>
    </row>
    <row r="12" spans="1:2" ht="15" x14ac:dyDescent="0.25">
      <c r="A12" s="42" t="s">
        <v>50</v>
      </c>
      <c r="B12" s="43" t="s">
        <v>51</v>
      </c>
    </row>
    <row r="13" spans="1:2" ht="72" x14ac:dyDescent="0.3">
      <c r="A13" s="42" t="s">
        <v>52</v>
      </c>
      <c r="B13" s="51" t="s">
        <v>82</v>
      </c>
    </row>
    <row r="14" spans="1:2" ht="60" x14ac:dyDescent="0.25">
      <c r="A14" s="42" t="s">
        <v>53</v>
      </c>
      <c r="B14" s="50" t="s">
        <v>83</v>
      </c>
    </row>
    <row r="15" spans="1:2" ht="30" x14ac:dyDescent="0.25">
      <c r="A15" s="42" t="s">
        <v>54</v>
      </c>
      <c r="B15" s="43" t="s">
        <v>55</v>
      </c>
    </row>
    <row r="16" spans="1:2" ht="72" x14ac:dyDescent="0.3">
      <c r="A16" s="42" t="s">
        <v>56</v>
      </c>
      <c r="B16" s="50" t="s">
        <v>84</v>
      </c>
    </row>
    <row r="17" spans="1:2" ht="115.2" x14ac:dyDescent="0.3">
      <c r="A17" s="42" t="s">
        <v>57</v>
      </c>
      <c r="B17" s="51" t="s">
        <v>85</v>
      </c>
    </row>
    <row r="18" spans="1:2" ht="43.2" x14ac:dyDescent="0.3">
      <c r="A18" s="42" t="s">
        <v>58</v>
      </c>
      <c r="B18" s="43" t="s">
        <v>59</v>
      </c>
    </row>
    <row r="19" spans="1:2" ht="86.4" x14ac:dyDescent="0.3">
      <c r="A19" s="42" t="s">
        <v>60</v>
      </c>
      <c r="B19" s="45" t="s">
        <v>86</v>
      </c>
    </row>
    <row r="20" spans="1:2" ht="43.2" x14ac:dyDescent="0.3">
      <c r="A20" s="42" t="s">
        <v>61</v>
      </c>
      <c r="B20" s="43" t="s">
        <v>62</v>
      </c>
    </row>
    <row r="21" spans="1:2" x14ac:dyDescent="0.3">
      <c r="A21" s="42" t="s">
        <v>63</v>
      </c>
      <c r="B21" s="43" t="s">
        <v>64</v>
      </c>
    </row>
    <row r="22" spans="1:2" ht="28.8" x14ac:dyDescent="0.3">
      <c r="A22" s="42" t="s">
        <v>65</v>
      </c>
      <c r="B22" s="43" t="s">
        <v>66</v>
      </c>
    </row>
    <row r="23" spans="1:2" ht="28.8" x14ac:dyDescent="0.3">
      <c r="A23" s="42" t="s">
        <v>67</v>
      </c>
      <c r="B23" s="43" t="s">
        <v>68</v>
      </c>
    </row>
    <row r="24" spans="1:2" ht="57.6" x14ac:dyDescent="0.3">
      <c r="A24" s="42" t="s">
        <v>69</v>
      </c>
      <c r="B24" s="44" t="s">
        <v>70</v>
      </c>
    </row>
    <row r="25" spans="1:2" ht="28.8" x14ac:dyDescent="0.3">
      <c r="A25" s="42" t="s">
        <v>71</v>
      </c>
      <c r="B25" s="43" t="s">
        <v>72</v>
      </c>
    </row>
    <row r="26" spans="1:2" ht="28.8" x14ac:dyDescent="0.3">
      <c r="A26" s="42" t="s">
        <v>73</v>
      </c>
      <c r="B26" s="43" t="s">
        <v>74</v>
      </c>
    </row>
    <row r="27" spans="1:2" ht="28.8" x14ac:dyDescent="0.3">
      <c r="A27" s="42" t="s">
        <v>75</v>
      </c>
      <c r="B27" s="43" t="s">
        <v>76</v>
      </c>
    </row>
    <row r="28" spans="1:2" x14ac:dyDescent="0.3">
      <c r="A28" s="42" t="s">
        <v>77</v>
      </c>
      <c r="B28" s="43" t="s">
        <v>78</v>
      </c>
    </row>
    <row r="29" spans="1:2" ht="28.8" x14ac:dyDescent="0.3">
      <c r="A29" s="42" t="s">
        <v>79</v>
      </c>
      <c r="B29" s="43" t="s">
        <v>80</v>
      </c>
    </row>
  </sheetData>
  <sheetProtection password="DCD3" sheet="1" objects="1" scenarios="1"/>
  <mergeCells count="3">
    <mergeCell ref="A1:B1"/>
    <mergeCell ref="A2:B2"/>
    <mergeCell ref="A3:B3"/>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1"/>
  <sheetViews>
    <sheetView workbookViewId="0">
      <selection activeCell="B4" sqref="B4:E4"/>
    </sheetView>
  </sheetViews>
  <sheetFormatPr defaultColWidth="0" defaultRowHeight="15" customHeight="1" zeroHeight="1" x14ac:dyDescent="0.3"/>
  <cols>
    <col min="1" max="1" width="0.88671875" style="2" customWidth="1"/>
    <col min="2" max="2" width="6.88671875" style="39" customWidth="1"/>
    <col min="3" max="4" width="7.44140625" style="5" customWidth="1"/>
    <col min="5" max="7" width="5.6640625" style="5" customWidth="1"/>
    <col min="8" max="8" width="6.109375" style="5" customWidth="1"/>
    <col min="9" max="9" width="28.44140625" style="5" customWidth="1"/>
    <col min="10" max="10" width="15.88671875" style="5" customWidth="1"/>
    <col min="11" max="12" width="9.109375" style="5" customWidth="1"/>
    <col min="13" max="13" width="0.88671875" style="2" customWidth="1"/>
    <col min="14" max="14" width="9.109375" style="5" hidden="1" customWidth="1"/>
    <col min="15" max="15" width="13.109375" style="5" hidden="1" customWidth="1"/>
    <col min="16" max="16384" width="9.109375" style="5" hidden="1"/>
  </cols>
  <sheetData>
    <row r="1" spans="2:15" s="2" customFormat="1" ht="4.5" customHeight="1" thickBot="1" x14ac:dyDescent="0.3">
      <c r="B1" s="1"/>
    </row>
    <row r="2" spans="2:15" s="5" customFormat="1" ht="40.5" customHeight="1" thickTop="1" thickBot="1" x14ac:dyDescent="0.3">
      <c r="B2" s="3"/>
      <c r="C2" s="4"/>
      <c r="D2" s="4"/>
      <c r="E2" s="4"/>
      <c r="F2" s="60" t="s">
        <v>87</v>
      </c>
      <c r="G2" s="61"/>
      <c r="H2" s="61"/>
      <c r="I2" s="61"/>
      <c r="J2" s="61"/>
      <c r="K2" s="61"/>
      <c r="L2" s="62"/>
      <c r="M2" s="2"/>
    </row>
    <row r="3" spans="2:15" s="5" customFormat="1" ht="15.75" customHeight="1" thickTop="1" x14ac:dyDescent="0.25">
      <c r="B3" s="63" t="s">
        <v>0</v>
      </c>
      <c r="C3" s="64"/>
      <c r="D3" s="64"/>
      <c r="E3" s="65"/>
      <c r="F3" s="66" t="s">
        <v>1</v>
      </c>
      <c r="G3" s="64"/>
      <c r="H3" s="65"/>
      <c r="I3" s="6" t="s">
        <v>2</v>
      </c>
      <c r="J3" s="67" t="s">
        <v>3</v>
      </c>
      <c r="K3" s="64"/>
      <c r="L3" s="68"/>
      <c r="M3" s="2"/>
    </row>
    <row r="4" spans="2:15" s="5" customFormat="1" x14ac:dyDescent="0.25">
      <c r="B4" s="69"/>
      <c r="C4" s="70"/>
      <c r="D4" s="70"/>
      <c r="E4" s="71"/>
      <c r="F4" s="72"/>
      <c r="G4" s="73"/>
      <c r="H4" s="74"/>
      <c r="I4" s="7"/>
      <c r="J4" s="75"/>
      <c r="K4" s="76"/>
      <c r="L4" s="77"/>
      <c r="M4" s="2"/>
    </row>
    <row r="5" spans="2:15" s="5" customFormat="1" ht="15" customHeight="1" x14ac:dyDescent="0.25">
      <c r="B5" s="78" t="s">
        <v>4</v>
      </c>
      <c r="C5" s="79"/>
      <c r="D5" s="79"/>
      <c r="E5" s="80"/>
      <c r="F5" s="81" t="s">
        <v>5</v>
      </c>
      <c r="G5" s="81"/>
      <c r="H5" s="81"/>
      <c r="I5" s="8" t="s">
        <v>6</v>
      </c>
      <c r="J5" s="82" t="s">
        <v>7</v>
      </c>
      <c r="K5" s="83"/>
      <c r="L5" s="84"/>
      <c r="M5" s="2"/>
    </row>
    <row r="6" spans="2:15" s="5" customFormat="1" ht="15.75" thickBot="1" x14ac:dyDescent="0.3">
      <c r="B6" s="85"/>
      <c r="C6" s="86"/>
      <c r="D6" s="86"/>
      <c r="E6" s="87"/>
      <c r="F6" s="88" t="s">
        <v>8</v>
      </c>
      <c r="G6" s="89"/>
      <c r="H6" s="90"/>
      <c r="I6" s="9"/>
      <c r="J6" s="91"/>
      <c r="K6" s="86"/>
      <c r="L6" s="92"/>
      <c r="M6" s="2"/>
    </row>
    <row r="7" spans="2:15" s="5" customFormat="1" ht="15.75" customHeight="1" thickTop="1" x14ac:dyDescent="0.3">
      <c r="B7" s="112" t="s">
        <v>9</v>
      </c>
      <c r="C7" s="114" t="s">
        <v>10</v>
      </c>
      <c r="D7" s="115"/>
      <c r="E7" s="116" t="s">
        <v>11</v>
      </c>
      <c r="F7" s="118" t="s">
        <v>12</v>
      </c>
      <c r="G7" s="120" t="s">
        <v>13</v>
      </c>
      <c r="H7" s="122" t="s">
        <v>14</v>
      </c>
      <c r="I7" s="93" t="s">
        <v>15</v>
      </c>
      <c r="J7" s="95" t="s">
        <v>16</v>
      </c>
      <c r="K7" s="95" t="s">
        <v>17</v>
      </c>
      <c r="L7" s="98" t="s">
        <v>18</v>
      </c>
      <c r="M7" s="2"/>
    </row>
    <row r="8" spans="2:15" s="5" customFormat="1" ht="20.399999999999999" x14ac:dyDescent="0.3">
      <c r="B8" s="113"/>
      <c r="C8" s="10" t="s">
        <v>19</v>
      </c>
      <c r="D8" s="11" t="s">
        <v>20</v>
      </c>
      <c r="E8" s="117"/>
      <c r="F8" s="119"/>
      <c r="G8" s="121"/>
      <c r="H8" s="123"/>
      <c r="I8" s="94"/>
      <c r="J8" s="96"/>
      <c r="K8" s="97"/>
      <c r="L8" s="99"/>
      <c r="M8" s="2"/>
    </row>
    <row r="9" spans="2:15" s="5" customFormat="1" ht="20.25" customHeight="1" x14ac:dyDescent="0.25">
      <c r="B9" s="12"/>
      <c r="C9" s="13"/>
      <c r="D9" s="14"/>
      <c r="E9" s="13"/>
      <c r="F9" s="15"/>
      <c r="G9" s="16"/>
      <c r="H9" s="17" t="str">
        <f>IF(AND(C9&lt;&gt;"",D9&lt;&gt;""),D9-C9,"")</f>
        <v/>
      </c>
      <c r="I9" s="52"/>
      <c r="J9" s="18"/>
      <c r="K9" s="19"/>
      <c r="L9" s="20"/>
      <c r="M9" s="2"/>
      <c r="N9" s="21"/>
      <c r="O9" s="22">
        <f>IF(E9&gt;0.01,1,0)</f>
        <v>0</v>
      </c>
    </row>
    <row r="10" spans="2:15" s="5" customFormat="1" ht="20.25" customHeight="1" x14ac:dyDescent="0.25">
      <c r="B10" s="23"/>
      <c r="C10" s="24" t="str">
        <f>IF(AND(AND(C9&lt;&gt;"",D9&lt;&gt;""),B10&lt;&gt;""),D9,"")</f>
        <v/>
      </c>
      <c r="D10" s="14"/>
      <c r="E10" s="13"/>
      <c r="F10" s="15"/>
      <c r="G10" s="16"/>
      <c r="H10" s="17" t="str">
        <f>IF(AND(C10&lt;&gt;"",D10&lt;&gt;""),D10-C10,"")</f>
        <v/>
      </c>
      <c r="I10" s="52"/>
      <c r="J10" s="25"/>
      <c r="K10" s="26"/>
      <c r="L10" s="27"/>
      <c r="M10" s="2"/>
      <c r="O10" s="22">
        <f>IF(AND(E10&gt;0.01,B10&lt;&gt;B9),1,0)</f>
        <v>0</v>
      </c>
    </row>
    <row r="11" spans="2:15" s="5" customFormat="1" ht="20.25" customHeight="1" x14ac:dyDescent="0.25">
      <c r="B11" s="23"/>
      <c r="C11" s="24" t="str">
        <f t="shared" ref="C11:C39" si="0">IF(AND(AND(C10&lt;&gt;"",D10&lt;&gt;""),B11&lt;&gt;""),D10,"")</f>
        <v/>
      </c>
      <c r="D11" s="14"/>
      <c r="E11" s="13"/>
      <c r="F11" s="15"/>
      <c r="G11" s="16"/>
      <c r="H11" s="17" t="str">
        <f t="shared" ref="H11:H39" si="1">IF(AND(C11&lt;&gt;"",D11&lt;&gt;""),D11-C11,"")</f>
        <v/>
      </c>
      <c r="I11" s="52"/>
      <c r="J11" s="25"/>
      <c r="K11" s="26"/>
      <c r="L11" s="27"/>
      <c r="M11" s="2"/>
      <c r="O11" s="22">
        <f t="shared" ref="O11:O39" si="2">IF(AND(E11&gt;0.01,B11&lt;&gt;B10),1,0)</f>
        <v>0</v>
      </c>
    </row>
    <row r="12" spans="2:15" s="5" customFormat="1" ht="20.25" customHeight="1" x14ac:dyDescent="0.25">
      <c r="B12" s="23"/>
      <c r="C12" s="24" t="str">
        <f t="shared" si="0"/>
        <v/>
      </c>
      <c r="D12" s="14"/>
      <c r="E12" s="13"/>
      <c r="F12" s="15"/>
      <c r="G12" s="16"/>
      <c r="H12" s="17" t="str">
        <f t="shared" si="1"/>
        <v/>
      </c>
      <c r="I12" s="52"/>
      <c r="J12" s="25"/>
      <c r="K12" s="26"/>
      <c r="L12" s="27"/>
      <c r="M12" s="2"/>
      <c r="O12" s="22">
        <f t="shared" si="2"/>
        <v>0</v>
      </c>
    </row>
    <row r="13" spans="2:15" s="5" customFormat="1" ht="20.25" customHeight="1" x14ac:dyDescent="0.25">
      <c r="B13" s="23"/>
      <c r="C13" s="24" t="str">
        <f t="shared" si="0"/>
        <v/>
      </c>
      <c r="D13" s="14"/>
      <c r="E13" s="13"/>
      <c r="F13" s="15"/>
      <c r="G13" s="16"/>
      <c r="H13" s="17" t="str">
        <f t="shared" si="1"/>
        <v/>
      </c>
      <c r="I13" s="52"/>
      <c r="J13" s="25"/>
      <c r="K13" s="26"/>
      <c r="L13" s="27"/>
      <c r="M13" s="2"/>
      <c r="O13" s="22">
        <f t="shared" si="2"/>
        <v>0</v>
      </c>
    </row>
    <row r="14" spans="2:15" s="5" customFormat="1" ht="20.25" customHeight="1" x14ac:dyDescent="0.25">
      <c r="B14" s="23"/>
      <c r="C14" s="24" t="str">
        <f t="shared" si="0"/>
        <v/>
      </c>
      <c r="D14" s="14"/>
      <c r="E14" s="13"/>
      <c r="F14" s="15"/>
      <c r="G14" s="16"/>
      <c r="H14" s="17" t="str">
        <f t="shared" si="1"/>
        <v/>
      </c>
      <c r="I14" s="52"/>
      <c r="J14" s="25"/>
      <c r="K14" s="26"/>
      <c r="L14" s="27"/>
      <c r="M14" s="2"/>
      <c r="O14" s="22">
        <f t="shared" si="2"/>
        <v>0</v>
      </c>
    </row>
    <row r="15" spans="2:15" s="5" customFormat="1" ht="20.25" customHeight="1" x14ac:dyDescent="0.25">
      <c r="B15" s="23"/>
      <c r="C15" s="24" t="str">
        <f t="shared" si="0"/>
        <v/>
      </c>
      <c r="D15" s="14"/>
      <c r="E15" s="13"/>
      <c r="F15" s="15"/>
      <c r="G15" s="16"/>
      <c r="H15" s="17" t="str">
        <f t="shared" si="1"/>
        <v/>
      </c>
      <c r="I15" s="52"/>
      <c r="J15" s="25"/>
      <c r="K15" s="26"/>
      <c r="L15" s="27"/>
      <c r="M15" s="2"/>
      <c r="O15" s="22">
        <f t="shared" si="2"/>
        <v>0</v>
      </c>
    </row>
    <row r="16" spans="2:15" s="5" customFormat="1" ht="20.25" customHeight="1" x14ac:dyDescent="0.25">
      <c r="B16" s="23"/>
      <c r="C16" s="24" t="str">
        <f t="shared" si="0"/>
        <v/>
      </c>
      <c r="D16" s="14"/>
      <c r="E16" s="13"/>
      <c r="F16" s="15"/>
      <c r="G16" s="16"/>
      <c r="H16" s="17" t="str">
        <f t="shared" si="1"/>
        <v/>
      </c>
      <c r="I16" s="52"/>
      <c r="J16" s="25"/>
      <c r="K16" s="26"/>
      <c r="L16" s="27"/>
      <c r="M16" s="2"/>
      <c r="O16" s="22">
        <f t="shared" si="2"/>
        <v>0</v>
      </c>
    </row>
    <row r="17" spans="2:15" s="5" customFormat="1" ht="20.25" customHeight="1" x14ac:dyDescent="0.25">
      <c r="B17" s="23"/>
      <c r="C17" s="24" t="str">
        <f t="shared" si="0"/>
        <v/>
      </c>
      <c r="D17" s="14"/>
      <c r="E17" s="13"/>
      <c r="F17" s="15"/>
      <c r="G17" s="16"/>
      <c r="H17" s="17" t="str">
        <f t="shared" si="1"/>
        <v/>
      </c>
      <c r="I17" s="52"/>
      <c r="J17" s="25"/>
      <c r="K17" s="26"/>
      <c r="L17" s="27"/>
      <c r="M17" s="2"/>
      <c r="O17" s="22">
        <f t="shared" si="2"/>
        <v>0</v>
      </c>
    </row>
    <row r="18" spans="2:15" s="5" customFormat="1" ht="20.25" customHeight="1" x14ac:dyDescent="0.25">
      <c r="B18" s="23"/>
      <c r="C18" s="24" t="str">
        <f t="shared" si="0"/>
        <v/>
      </c>
      <c r="D18" s="14"/>
      <c r="E18" s="13"/>
      <c r="F18" s="15"/>
      <c r="G18" s="16"/>
      <c r="H18" s="17" t="str">
        <f t="shared" si="1"/>
        <v/>
      </c>
      <c r="I18" s="52"/>
      <c r="J18" s="25"/>
      <c r="K18" s="26"/>
      <c r="L18" s="27"/>
      <c r="M18" s="2"/>
      <c r="O18" s="22">
        <f t="shared" si="2"/>
        <v>0</v>
      </c>
    </row>
    <row r="19" spans="2:15" s="5" customFormat="1" ht="20.25" customHeight="1" x14ac:dyDescent="0.25">
      <c r="B19" s="23"/>
      <c r="C19" s="24" t="str">
        <f t="shared" si="0"/>
        <v/>
      </c>
      <c r="D19" s="14"/>
      <c r="E19" s="13"/>
      <c r="F19" s="15"/>
      <c r="G19" s="16"/>
      <c r="H19" s="17" t="str">
        <f t="shared" si="1"/>
        <v/>
      </c>
      <c r="I19" s="52"/>
      <c r="J19" s="25"/>
      <c r="K19" s="26"/>
      <c r="L19" s="27"/>
      <c r="M19" s="2"/>
      <c r="O19" s="22">
        <f t="shared" si="2"/>
        <v>0</v>
      </c>
    </row>
    <row r="20" spans="2:15" s="5" customFormat="1" ht="20.25" customHeight="1" x14ac:dyDescent="0.25">
      <c r="B20" s="23"/>
      <c r="C20" s="24" t="str">
        <f t="shared" si="0"/>
        <v/>
      </c>
      <c r="D20" s="14"/>
      <c r="E20" s="13"/>
      <c r="F20" s="15"/>
      <c r="G20" s="16"/>
      <c r="H20" s="17" t="str">
        <f t="shared" si="1"/>
        <v/>
      </c>
      <c r="I20" s="52"/>
      <c r="J20" s="25"/>
      <c r="K20" s="26"/>
      <c r="L20" s="27"/>
      <c r="M20" s="2"/>
      <c r="O20" s="22">
        <f t="shared" si="2"/>
        <v>0</v>
      </c>
    </row>
    <row r="21" spans="2:15" s="5" customFormat="1" ht="20.25" customHeight="1" x14ac:dyDescent="0.25">
      <c r="B21" s="23"/>
      <c r="C21" s="24" t="str">
        <f t="shared" si="0"/>
        <v/>
      </c>
      <c r="D21" s="14"/>
      <c r="E21" s="13"/>
      <c r="F21" s="15"/>
      <c r="G21" s="16"/>
      <c r="H21" s="17" t="str">
        <f t="shared" si="1"/>
        <v/>
      </c>
      <c r="I21" s="52"/>
      <c r="J21" s="25"/>
      <c r="K21" s="26"/>
      <c r="L21" s="27"/>
      <c r="M21" s="2"/>
      <c r="O21" s="22">
        <f t="shared" si="2"/>
        <v>0</v>
      </c>
    </row>
    <row r="22" spans="2:15" s="5" customFormat="1" ht="20.25" customHeight="1" x14ac:dyDescent="0.25">
      <c r="B22" s="23"/>
      <c r="C22" s="24" t="str">
        <f t="shared" si="0"/>
        <v/>
      </c>
      <c r="D22" s="14"/>
      <c r="E22" s="13"/>
      <c r="F22" s="15"/>
      <c r="G22" s="16"/>
      <c r="H22" s="17" t="str">
        <f t="shared" si="1"/>
        <v/>
      </c>
      <c r="I22" s="52"/>
      <c r="J22" s="25"/>
      <c r="K22" s="26"/>
      <c r="L22" s="27"/>
      <c r="M22" s="2"/>
      <c r="O22" s="22">
        <f t="shared" si="2"/>
        <v>0</v>
      </c>
    </row>
    <row r="23" spans="2:15" s="5" customFormat="1" ht="20.25" customHeight="1" x14ac:dyDescent="0.25">
      <c r="B23" s="23"/>
      <c r="C23" s="24" t="str">
        <f t="shared" si="0"/>
        <v/>
      </c>
      <c r="D23" s="14"/>
      <c r="E23" s="13"/>
      <c r="F23" s="15"/>
      <c r="G23" s="16"/>
      <c r="H23" s="17" t="str">
        <f t="shared" si="1"/>
        <v/>
      </c>
      <c r="I23" s="52"/>
      <c r="J23" s="25"/>
      <c r="K23" s="26"/>
      <c r="L23" s="27"/>
      <c r="M23" s="2"/>
      <c r="O23" s="22">
        <f t="shared" si="2"/>
        <v>0</v>
      </c>
    </row>
    <row r="24" spans="2:15" s="5" customFormat="1" ht="20.25" customHeight="1" x14ac:dyDescent="0.25">
      <c r="B24" s="23"/>
      <c r="C24" s="24" t="str">
        <f t="shared" si="0"/>
        <v/>
      </c>
      <c r="D24" s="14"/>
      <c r="E24" s="13"/>
      <c r="F24" s="15"/>
      <c r="G24" s="16"/>
      <c r="H24" s="17" t="str">
        <f t="shared" si="1"/>
        <v/>
      </c>
      <c r="I24" s="52"/>
      <c r="J24" s="25"/>
      <c r="K24" s="26"/>
      <c r="L24" s="27"/>
      <c r="M24" s="2"/>
      <c r="O24" s="22">
        <f t="shared" si="2"/>
        <v>0</v>
      </c>
    </row>
    <row r="25" spans="2:15" s="5" customFormat="1" ht="20.25" customHeight="1" x14ac:dyDescent="0.25">
      <c r="B25" s="23"/>
      <c r="C25" s="24" t="str">
        <f t="shared" si="0"/>
        <v/>
      </c>
      <c r="D25" s="14"/>
      <c r="E25" s="13"/>
      <c r="F25" s="15"/>
      <c r="G25" s="16"/>
      <c r="H25" s="17" t="str">
        <f t="shared" si="1"/>
        <v/>
      </c>
      <c r="I25" s="52"/>
      <c r="J25" s="25"/>
      <c r="K25" s="26"/>
      <c r="L25" s="27"/>
      <c r="M25" s="2"/>
      <c r="O25" s="22">
        <f t="shared" si="2"/>
        <v>0</v>
      </c>
    </row>
    <row r="26" spans="2:15" s="5" customFormat="1" ht="20.25" customHeight="1" x14ac:dyDescent="0.25">
      <c r="B26" s="23"/>
      <c r="C26" s="24" t="str">
        <f t="shared" si="0"/>
        <v/>
      </c>
      <c r="D26" s="14"/>
      <c r="E26" s="13"/>
      <c r="F26" s="15"/>
      <c r="G26" s="16"/>
      <c r="H26" s="17" t="str">
        <f t="shared" si="1"/>
        <v/>
      </c>
      <c r="I26" s="52"/>
      <c r="J26" s="25"/>
      <c r="K26" s="26"/>
      <c r="L26" s="27"/>
      <c r="M26" s="2"/>
      <c r="O26" s="22">
        <f t="shared" si="2"/>
        <v>0</v>
      </c>
    </row>
    <row r="27" spans="2:15" s="5" customFormat="1" ht="20.25" customHeight="1" x14ac:dyDescent="0.3">
      <c r="B27" s="23"/>
      <c r="C27" s="24" t="str">
        <f t="shared" si="0"/>
        <v/>
      </c>
      <c r="D27" s="14"/>
      <c r="E27" s="13"/>
      <c r="F27" s="15"/>
      <c r="G27" s="16"/>
      <c r="H27" s="17" t="str">
        <f t="shared" si="1"/>
        <v/>
      </c>
      <c r="I27" s="52"/>
      <c r="J27" s="25"/>
      <c r="K27" s="26"/>
      <c r="L27" s="27"/>
      <c r="M27" s="2"/>
      <c r="O27" s="22">
        <f t="shared" si="2"/>
        <v>0</v>
      </c>
    </row>
    <row r="28" spans="2:15" s="5" customFormat="1" ht="20.25" customHeight="1" x14ac:dyDescent="0.3">
      <c r="B28" s="23"/>
      <c r="C28" s="24" t="str">
        <f t="shared" si="0"/>
        <v/>
      </c>
      <c r="D28" s="14"/>
      <c r="E28" s="13"/>
      <c r="F28" s="15"/>
      <c r="G28" s="16"/>
      <c r="H28" s="17" t="str">
        <f t="shared" si="1"/>
        <v/>
      </c>
      <c r="I28" s="52"/>
      <c r="J28" s="25"/>
      <c r="K28" s="26"/>
      <c r="L28" s="27"/>
      <c r="M28" s="2"/>
      <c r="O28" s="22">
        <f t="shared" si="2"/>
        <v>0</v>
      </c>
    </row>
    <row r="29" spans="2:15" s="5" customFormat="1" ht="20.25" customHeight="1" x14ac:dyDescent="0.3">
      <c r="B29" s="23"/>
      <c r="C29" s="24" t="str">
        <f t="shared" si="0"/>
        <v/>
      </c>
      <c r="D29" s="14"/>
      <c r="E29" s="13"/>
      <c r="F29" s="15"/>
      <c r="G29" s="16"/>
      <c r="H29" s="17" t="str">
        <f t="shared" si="1"/>
        <v/>
      </c>
      <c r="I29" s="52"/>
      <c r="J29" s="25"/>
      <c r="K29" s="26"/>
      <c r="L29" s="27"/>
      <c r="M29" s="2"/>
      <c r="O29" s="22">
        <f t="shared" si="2"/>
        <v>0</v>
      </c>
    </row>
    <row r="30" spans="2:15" s="5" customFormat="1" ht="20.25" customHeight="1" x14ac:dyDescent="0.3">
      <c r="B30" s="23"/>
      <c r="C30" s="24" t="str">
        <f t="shared" si="0"/>
        <v/>
      </c>
      <c r="D30" s="14"/>
      <c r="E30" s="13"/>
      <c r="F30" s="15"/>
      <c r="G30" s="16"/>
      <c r="H30" s="17" t="str">
        <f t="shared" si="1"/>
        <v/>
      </c>
      <c r="I30" s="52"/>
      <c r="J30" s="25"/>
      <c r="K30" s="26"/>
      <c r="L30" s="27"/>
      <c r="M30" s="2"/>
      <c r="O30" s="22">
        <f t="shared" si="2"/>
        <v>0</v>
      </c>
    </row>
    <row r="31" spans="2:15" s="5" customFormat="1" ht="20.25" customHeight="1" x14ac:dyDescent="0.3">
      <c r="B31" s="23"/>
      <c r="C31" s="24" t="str">
        <f t="shared" si="0"/>
        <v/>
      </c>
      <c r="D31" s="14"/>
      <c r="E31" s="13"/>
      <c r="F31" s="15"/>
      <c r="G31" s="16"/>
      <c r="H31" s="17" t="str">
        <f t="shared" si="1"/>
        <v/>
      </c>
      <c r="I31" s="52"/>
      <c r="J31" s="25"/>
      <c r="K31" s="26"/>
      <c r="L31" s="27"/>
      <c r="M31" s="2"/>
      <c r="O31" s="22">
        <f t="shared" si="2"/>
        <v>0</v>
      </c>
    </row>
    <row r="32" spans="2:15" s="5" customFormat="1" ht="20.25" customHeight="1" x14ac:dyDescent="0.3">
      <c r="B32" s="23"/>
      <c r="C32" s="24" t="str">
        <f t="shared" si="0"/>
        <v/>
      </c>
      <c r="D32" s="14"/>
      <c r="E32" s="13"/>
      <c r="F32" s="15"/>
      <c r="G32" s="16"/>
      <c r="H32" s="17" t="str">
        <f t="shared" si="1"/>
        <v/>
      </c>
      <c r="I32" s="52"/>
      <c r="J32" s="25"/>
      <c r="K32" s="26"/>
      <c r="L32" s="27"/>
      <c r="M32" s="2"/>
      <c r="O32" s="22">
        <f t="shared" si="2"/>
        <v>0</v>
      </c>
    </row>
    <row r="33" spans="2:15" s="5" customFormat="1" ht="20.25" customHeight="1" x14ac:dyDescent="0.3">
      <c r="B33" s="23"/>
      <c r="C33" s="24" t="str">
        <f t="shared" si="0"/>
        <v/>
      </c>
      <c r="D33" s="14"/>
      <c r="E33" s="13"/>
      <c r="F33" s="15"/>
      <c r="G33" s="16"/>
      <c r="H33" s="17" t="str">
        <f t="shared" si="1"/>
        <v/>
      </c>
      <c r="I33" s="52"/>
      <c r="J33" s="25"/>
      <c r="K33" s="26"/>
      <c r="L33" s="27"/>
      <c r="M33" s="2"/>
      <c r="O33" s="22">
        <f t="shared" si="2"/>
        <v>0</v>
      </c>
    </row>
    <row r="34" spans="2:15" s="5" customFormat="1" ht="20.25" customHeight="1" x14ac:dyDescent="0.3">
      <c r="B34" s="23"/>
      <c r="C34" s="24" t="str">
        <f t="shared" si="0"/>
        <v/>
      </c>
      <c r="D34" s="14"/>
      <c r="E34" s="13"/>
      <c r="F34" s="15"/>
      <c r="G34" s="16"/>
      <c r="H34" s="17" t="str">
        <f t="shared" si="1"/>
        <v/>
      </c>
      <c r="I34" s="52"/>
      <c r="J34" s="25"/>
      <c r="K34" s="26"/>
      <c r="L34" s="27"/>
      <c r="M34" s="2"/>
      <c r="O34" s="22">
        <f t="shared" si="2"/>
        <v>0</v>
      </c>
    </row>
    <row r="35" spans="2:15" s="5" customFormat="1" ht="20.25" customHeight="1" x14ac:dyDescent="0.3">
      <c r="B35" s="23"/>
      <c r="C35" s="24" t="str">
        <f t="shared" si="0"/>
        <v/>
      </c>
      <c r="D35" s="14"/>
      <c r="E35" s="13"/>
      <c r="F35" s="15"/>
      <c r="G35" s="16"/>
      <c r="H35" s="17" t="str">
        <f t="shared" si="1"/>
        <v/>
      </c>
      <c r="I35" s="52"/>
      <c r="J35" s="25"/>
      <c r="K35" s="26"/>
      <c r="L35" s="27"/>
      <c r="M35" s="2"/>
      <c r="O35" s="22">
        <f t="shared" si="2"/>
        <v>0</v>
      </c>
    </row>
    <row r="36" spans="2:15" s="5" customFormat="1" ht="20.25" customHeight="1" x14ac:dyDescent="0.3">
      <c r="B36" s="23"/>
      <c r="C36" s="24" t="str">
        <f t="shared" si="0"/>
        <v/>
      </c>
      <c r="D36" s="14"/>
      <c r="E36" s="13"/>
      <c r="F36" s="15"/>
      <c r="G36" s="16"/>
      <c r="H36" s="17" t="str">
        <f t="shared" si="1"/>
        <v/>
      </c>
      <c r="I36" s="52"/>
      <c r="J36" s="25"/>
      <c r="K36" s="26"/>
      <c r="L36" s="27"/>
      <c r="M36" s="2"/>
      <c r="O36" s="22">
        <f t="shared" si="2"/>
        <v>0</v>
      </c>
    </row>
    <row r="37" spans="2:15" s="5" customFormat="1" ht="20.25" customHeight="1" x14ac:dyDescent="0.3">
      <c r="B37" s="23"/>
      <c r="C37" s="24" t="str">
        <f t="shared" si="0"/>
        <v/>
      </c>
      <c r="D37" s="14"/>
      <c r="E37" s="13"/>
      <c r="F37" s="15"/>
      <c r="G37" s="16"/>
      <c r="H37" s="17" t="str">
        <f t="shared" si="1"/>
        <v/>
      </c>
      <c r="I37" s="52"/>
      <c r="J37" s="25"/>
      <c r="K37" s="26"/>
      <c r="L37" s="27"/>
      <c r="M37" s="2"/>
      <c r="O37" s="22">
        <f t="shared" si="2"/>
        <v>0</v>
      </c>
    </row>
    <row r="38" spans="2:15" s="5" customFormat="1" ht="20.25" customHeight="1" x14ac:dyDescent="0.3">
      <c r="B38" s="23"/>
      <c r="C38" s="24" t="str">
        <f t="shared" si="0"/>
        <v/>
      </c>
      <c r="D38" s="14"/>
      <c r="E38" s="13"/>
      <c r="F38" s="15"/>
      <c r="G38" s="16"/>
      <c r="H38" s="17" t="str">
        <f t="shared" si="1"/>
        <v/>
      </c>
      <c r="I38" s="52"/>
      <c r="J38" s="25"/>
      <c r="K38" s="26"/>
      <c r="L38" s="27"/>
      <c r="M38" s="2"/>
      <c r="O38" s="22">
        <f t="shared" si="2"/>
        <v>0</v>
      </c>
    </row>
    <row r="39" spans="2:15" s="5" customFormat="1" ht="20.25" customHeight="1" thickBot="1" x14ac:dyDescent="0.35">
      <c r="B39" s="28"/>
      <c r="C39" s="46" t="str">
        <f t="shared" si="0"/>
        <v/>
      </c>
      <c r="D39" s="29"/>
      <c r="E39" s="47"/>
      <c r="F39" s="48"/>
      <c r="G39" s="30"/>
      <c r="H39" s="49" t="str">
        <f t="shared" si="1"/>
        <v/>
      </c>
      <c r="I39" s="53"/>
      <c r="J39" s="31"/>
      <c r="K39" s="32"/>
      <c r="L39" s="33"/>
      <c r="M39" s="2"/>
      <c r="O39" s="22">
        <f t="shared" si="2"/>
        <v>0</v>
      </c>
    </row>
    <row r="40" spans="2:15" s="5" customFormat="1" ht="17.25" customHeight="1" thickTop="1" x14ac:dyDescent="0.3">
      <c r="B40" s="100" t="s">
        <v>21</v>
      </c>
      <c r="C40" s="102">
        <f>O40</f>
        <v>0</v>
      </c>
      <c r="D40" s="34" t="s">
        <v>22</v>
      </c>
      <c r="E40" s="104">
        <f>SUM(E9:E39)</f>
        <v>0</v>
      </c>
      <c r="F40" s="106">
        <f>SUM(F9:F39)</f>
        <v>0</v>
      </c>
      <c r="G40" s="108">
        <f>SUM(G9:G39)</f>
        <v>0</v>
      </c>
      <c r="H40" s="110">
        <f>SUM(H9:H39)</f>
        <v>0</v>
      </c>
      <c r="I40" s="129" t="s">
        <v>23</v>
      </c>
      <c r="J40" s="35" t="s">
        <v>24</v>
      </c>
      <c r="K40" s="131">
        <f>SUM(K9:K39)</f>
        <v>0</v>
      </c>
      <c r="L40" s="124">
        <f>SUM(L9:L39)</f>
        <v>0</v>
      </c>
      <c r="M40" s="2"/>
      <c r="O40" s="22">
        <f>SUM(O9:O39)</f>
        <v>0</v>
      </c>
    </row>
    <row r="41" spans="2:15" s="5" customFormat="1" ht="17.25" customHeight="1" thickBot="1" x14ac:dyDescent="0.35">
      <c r="B41" s="101"/>
      <c r="C41" s="103"/>
      <c r="D41" s="36" t="s">
        <v>25</v>
      </c>
      <c r="E41" s="105"/>
      <c r="F41" s="107"/>
      <c r="G41" s="109"/>
      <c r="H41" s="111"/>
      <c r="I41" s="130"/>
      <c r="J41" s="37" t="s">
        <v>26</v>
      </c>
      <c r="K41" s="132"/>
      <c r="L41" s="125"/>
      <c r="M41" s="2"/>
      <c r="O41" s="22"/>
    </row>
    <row r="42" spans="2:15" s="5" customFormat="1" ht="7.5" customHeight="1" thickTop="1" x14ac:dyDescent="0.3">
      <c r="B42" s="1"/>
      <c r="C42" s="2"/>
      <c r="D42" s="2"/>
      <c r="E42" s="2"/>
      <c r="F42" s="2"/>
      <c r="G42" s="2"/>
      <c r="H42" s="2"/>
      <c r="I42" s="2"/>
      <c r="J42" s="2"/>
      <c r="K42" s="2"/>
      <c r="L42" s="2"/>
      <c r="M42" s="2"/>
    </row>
    <row r="43" spans="2:15" s="5" customFormat="1" ht="14.4" x14ac:dyDescent="0.3">
      <c r="B43" s="126" t="s">
        <v>27</v>
      </c>
      <c r="C43" s="126"/>
      <c r="D43" s="126"/>
      <c r="E43" s="126"/>
      <c r="F43" s="126"/>
      <c r="G43" s="126"/>
      <c r="H43" s="2"/>
      <c r="I43" s="126" t="s">
        <v>28</v>
      </c>
      <c r="J43" s="126"/>
      <c r="K43" s="2"/>
      <c r="L43" s="2"/>
      <c r="M43" s="2"/>
    </row>
    <row r="44" spans="2:15" s="5" customFormat="1" ht="14.4" x14ac:dyDescent="0.3">
      <c r="B44" s="126"/>
      <c r="C44" s="126"/>
      <c r="D44" s="126"/>
      <c r="E44" s="126"/>
      <c r="F44" s="126"/>
      <c r="G44" s="126"/>
      <c r="H44" s="2"/>
      <c r="I44" s="126"/>
      <c r="J44" s="126"/>
      <c r="K44" s="2"/>
      <c r="L44" s="2"/>
      <c r="M44" s="2"/>
    </row>
    <row r="45" spans="2:15" s="5" customFormat="1" ht="14.4" x14ac:dyDescent="0.3">
      <c r="B45" s="126"/>
      <c r="C45" s="126"/>
      <c r="D45" s="126"/>
      <c r="E45" s="126"/>
      <c r="F45" s="126"/>
      <c r="G45" s="126"/>
      <c r="H45" s="2"/>
      <c r="I45" s="126"/>
      <c r="J45" s="126"/>
      <c r="K45" s="2"/>
      <c r="L45" s="2"/>
      <c r="M45" s="2"/>
    </row>
    <row r="46" spans="2:15" s="5" customFormat="1" ht="6.75" customHeight="1" x14ac:dyDescent="0.3">
      <c r="B46" s="1"/>
      <c r="C46" s="2"/>
      <c r="D46" s="2"/>
      <c r="E46" s="2"/>
      <c r="F46" s="2"/>
      <c r="G46" s="2"/>
      <c r="H46" s="2"/>
      <c r="I46" s="2"/>
      <c r="J46" s="2"/>
      <c r="K46" s="2"/>
      <c r="L46" s="2"/>
      <c r="M46" s="2"/>
    </row>
    <row r="47" spans="2:15" s="5" customFormat="1" ht="14.4" x14ac:dyDescent="0.3">
      <c r="B47" s="127"/>
      <c r="C47" s="127"/>
      <c r="D47" s="127"/>
      <c r="E47" s="127"/>
      <c r="F47" s="127"/>
      <c r="G47" s="2"/>
      <c r="H47" s="2"/>
      <c r="I47" s="127"/>
      <c r="J47" s="127"/>
      <c r="K47" s="2"/>
      <c r="L47" s="2"/>
      <c r="M47" s="2"/>
    </row>
    <row r="48" spans="2:15" s="5" customFormat="1" ht="14.4" x14ac:dyDescent="0.3">
      <c r="B48" s="38" t="s">
        <v>29</v>
      </c>
      <c r="C48" s="2"/>
      <c r="D48" s="2"/>
      <c r="E48" s="2"/>
      <c r="F48" s="2"/>
      <c r="G48" s="2"/>
      <c r="H48" s="2"/>
      <c r="I48" s="2" t="s">
        <v>30</v>
      </c>
      <c r="J48" s="2"/>
      <c r="K48" s="2"/>
      <c r="L48" s="2"/>
      <c r="M48" s="2"/>
    </row>
    <row r="49" spans="2:12" s="5" customFormat="1" ht="14.4" x14ac:dyDescent="0.3">
      <c r="B49" s="127"/>
      <c r="C49" s="127"/>
      <c r="D49" s="127"/>
      <c r="E49" s="127"/>
      <c r="F49" s="127"/>
      <c r="G49" s="2"/>
      <c r="H49" s="2"/>
      <c r="I49" s="127"/>
      <c r="J49" s="127"/>
      <c r="K49" s="2"/>
      <c r="L49" s="2"/>
    </row>
    <row r="50" spans="2:12" s="5" customFormat="1" ht="14.4" x14ac:dyDescent="0.3">
      <c r="B50" s="128" t="s">
        <v>31</v>
      </c>
      <c r="C50" s="128"/>
      <c r="D50" s="128"/>
      <c r="E50" s="128"/>
      <c r="F50" s="128"/>
      <c r="G50" s="2"/>
      <c r="H50" s="2"/>
      <c r="I50" s="2" t="s">
        <v>31</v>
      </c>
      <c r="J50" s="2"/>
      <c r="K50" s="2"/>
      <c r="L50" s="2"/>
    </row>
    <row r="51" spans="2:12" s="5" customFormat="1" ht="14.4" x14ac:dyDescent="0.3">
      <c r="B51" s="39"/>
    </row>
  </sheetData>
  <sheetProtection password="DCD3" sheet="1" objects="1" scenarios="1" selectLockedCells="1"/>
  <mergeCells count="39">
    <mergeCell ref="B49:F49"/>
    <mergeCell ref="I49:J49"/>
    <mergeCell ref="B50:F50"/>
    <mergeCell ref="I40:I41"/>
    <mergeCell ref="K40:K41"/>
    <mergeCell ref="L40:L41"/>
    <mergeCell ref="B43:G45"/>
    <mergeCell ref="I43:J45"/>
    <mergeCell ref="B47:F47"/>
    <mergeCell ref="I47:J47"/>
    <mergeCell ref="I7:I8"/>
    <mergeCell ref="J7:J8"/>
    <mergeCell ref="K7:K8"/>
    <mergeCell ref="L7:L8"/>
    <mergeCell ref="B40:B41"/>
    <mergeCell ref="C40:C41"/>
    <mergeCell ref="E40:E41"/>
    <mergeCell ref="F40:F41"/>
    <mergeCell ref="G40:G41"/>
    <mergeCell ref="H40:H41"/>
    <mergeCell ref="B7:B8"/>
    <mergeCell ref="C7:D7"/>
    <mergeCell ref="E7:E8"/>
    <mergeCell ref="F7:F8"/>
    <mergeCell ref="G7:G8"/>
    <mergeCell ref="H7:H8"/>
    <mergeCell ref="B5:E5"/>
    <mergeCell ref="F5:H5"/>
    <mergeCell ref="J5:L5"/>
    <mergeCell ref="B6:E6"/>
    <mergeCell ref="F6:H6"/>
    <mergeCell ref="J6:L6"/>
    <mergeCell ref="F2:L2"/>
    <mergeCell ref="B3:E3"/>
    <mergeCell ref="F3:H3"/>
    <mergeCell ref="J3:L3"/>
    <mergeCell ref="B4:E4"/>
    <mergeCell ref="F4:H4"/>
    <mergeCell ref="J4:L4"/>
  </mergeCells>
  <conditionalFormatting sqref="H9:H39">
    <cfRule type="expression" dxfId="0" priority="1">
      <formula>(D9-C9) &lt;&gt; SUM(E9:G9)</formula>
    </cfRule>
  </conditionalFormatting>
  <pageMargins left="0.7" right="0.7" top="0.75" bottom="0.75" header="0.3" footer="0.3"/>
  <pageSetup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373380</xdr:colOff>
                    <xdr:row>4</xdr:row>
                    <xdr:rowOff>182880</xdr:rowOff>
                  </from>
                  <to>
                    <xdr:col>4</xdr:col>
                    <xdr:colOff>373380</xdr:colOff>
                    <xdr:row>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266700</xdr:colOff>
                    <xdr:row>4</xdr:row>
                    <xdr:rowOff>182880</xdr:rowOff>
                  </from>
                  <to>
                    <xdr:col>6</xdr:col>
                    <xdr:colOff>266700</xdr:colOff>
                    <xdr:row>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0</xdr:colOff>
                    <xdr:row>4</xdr:row>
                    <xdr:rowOff>175260</xdr:rowOff>
                  </from>
                  <to>
                    <xdr:col>5</xdr:col>
                    <xdr:colOff>304800</xdr:colOff>
                    <xdr:row>6</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297180</xdr:colOff>
                    <xdr:row>4</xdr:row>
                    <xdr:rowOff>175260</xdr:rowOff>
                  </from>
                  <to>
                    <xdr:col>7</xdr:col>
                    <xdr:colOff>220980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cf6284e90f2d08b3582bd25a6fa43fb7">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93ca9f7455bbbfe9ea5c67a13525bc31"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D628E5-24AF-4A19-A7A6-EBF1A1888A67}"/>
</file>

<file path=customXml/itemProps2.xml><?xml version="1.0" encoding="utf-8"?>
<ds:datastoreItem xmlns:ds="http://schemas.openxmlformats.org/officeDocument/2006/customXml" ds:itemID="{23042FFF-384F-4671-8179-5BC8EFC5E820}"/>
</file>

<file path=customXml/itemProps3.xml><?xml version="1.0" encoding="utf-8"?>
<ds:datastoreItem xmlns:ds="http://schemas.openxmlformats.org/officeDocument/2006/customXml" ds:itemID="{5ECD8A54-2615-47B3-AC0B-77A86700C3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DEFINITIONS</vt:lpstr>
      <vt:lpstr>STD-554</vt:lpstr>
      <vt:lpstr>Sheet4</vt:lpstr>
    </vt:vector>
  </TitlesOfParts>
  <Company>Commonwealth of 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wilward</dc:creator>
  <cp:lastModifiedBy>dgibson</cp:lastModifiedBy>
  <cp:lastPrinted>2014-09-30T15:29:36Z</cp:lastPrinted>
  <dcterms:created xsi:type="dcterms:W3CDTF">2014-09-26T19:06:56Z</dcterms:created>
  <dcterms:modified xsi:type="dcterms:W3CDTF">2014-12-23T12:56:12Z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SeoKeywords">
    <vt:lpwstr/>
  </property>
  <property fmtid="{D5CDD505-2E9C-101B-9397-08002B2CF9AE}" pid="4" name="PublishingContact">
    <vt:lpwstr/>
  </property>
  <property fmtid="{D5CDD505-2E9C-101B-9397-08002B2CF9AE}" pid="5" name="SeoBrowserTitle">
    <vt:lpwstr/>
  </property>
  <property fmtid="{D5CDD505-2E9C-101B-9397-08002B2CF9AE}" pid="6" name="PublishingRollupImage">
    <vt:lpwstr/>
  </property>
  <property fmtid="{D5CDD505-2E9C-101B-9397-08002B2CF9AE}" pid="7" name="Order">
    <vt:r8>90500</vt:r8>
  </property>
  <property fmtid="{D5CDD505-2E9C-101B-9397-08002B2CF9AE}" pid="8" name="PublishingContactEmail">
    <vt:lpwstr/>
  </property>
  <property fmtid="{D5CDD505-2E9C-101B-9397-08002B2CF9AE}" pid="9" name="xd_Signature">
    <vt:bool>false</vt:bool>
  </property>
  <property fmtid="{D5CDD505-2E9C-101B-9397-08002B2CF9AE}" pid="10" name="PublishingIsFurlPage">
    <vt:bool>false</vt:bool>
  </property>
  <property fmtid="{D5CDD505-2E9C-101B-9397-08002B2CF9AE}" pid="11" name="RobotsNoIndex">
    <vt:bool>false</vt:bool>
  </property>
  <property fmtid="{D5CDD505-2E9C-101B-9397-08002B2CF9AE}" pid="12" name="xd_ProgID">
    <vt:lpwstr/>
  </property>
  <property fmtid="{D5CDD505-2E9C-101B-9397-08002B2CF9AE}" pid="13" name="PublishingContactPicture">
    <vt:lpwstr/>
  </property>
  <property fmtid="{D5CDD505-2E9C-101B-9397-08002B2CF9AE}" pid="14" name="PublishingVariationGroupID">
    <vt:lpwstr/>
  </property>
  <property fmtid="{D5CDD505-2E9C-101B-9397-08002B2CF9AE}" pid="15" name="SeoMetaDescription">
    <vt:lpwstr/>
  </property>
  <property fmtid="{D5CDD505-2E9C-101B-9397-08002B2CF9AE}" pid="16" name="PublishingContactName">
    <vt:lpwstr/>
  </property>
  <property fmtid="{D5CDD505-2E9C-101B-9397-08002B2CF9AE}" pid="17" name="PublishingVariationRelationshipLinkFieldID">
    <vt:lpwstr/>
  </property>
  <property fmtid="{D5CDD505-2E9C-101B-9397-08002B2CF9AE}" pid="18" name="_SourceUrl">
    <vt:lpwstr/>
  </property>
  <property fmtid="{D5CDD505-2E9C-101B-9397-08002B2CF9AE}" pid="19" name="_SharedFileIndex">
    <vt:lpwstr/>
  </property>
  <property fmtid="{D5CDD505-2E9C-101B-9397-08002B2CF9AE}" pid="20" name="Comments">
    <vt:lpwstr/>
  </property>
  <property fmtid="{D5CDD505-2E9C-101B-9397-08002B2CF9AE}" pid="21" name="PublishingPageLayout">
    <vt:lpwstr/>
  </property>
  <property fmtid="{D5CDD505-2E9C-101B-9397-08002B2CF9AE}" pid="22" name="TemplateUrl">
    <vt:lpwstr/>
  </property>
  <property fmtid="{D5CDD505-2E9C-101B-9397-08002B2CF9AE}" pid="23" name="Audience">
    <vt:lpwstr/>
  </property>
</Properties>
</file>