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urrent Contracts\- Professional Services\Crystal\In-Process Contracts\4400021383- SWIF Security Surveillance Services\Final Documents\"/>
    </mc:Choice>
  </mc:AlternateContent>
  <xr:revisionPtr revIDLastSave="0" documentId="8_{BB54EA28-F87D-4E0B-A444-81C822B1D4CD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Surveillance Contracts" sheetId="22" r:id="rId1"/>
  </sheets>
  <definedNames>
    <definedName name="_xlnm.Print_Area" localSheetId="0">'Surveillance Contracts'!$A$1:$D$18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22" l="1"/>
  <c r="F18" i="22"/>
  <c r="F16" i="22"/>
  <c r="F14" i="22"/>
  <c r="F12" i="22"/>
  <c r="F10" i="22"/>
  <c r="F8" i="22"/>
  <c r="F20" i="22" l="1"/>
  <c r="C20" i="22" l="1"/>
  <c r="B20" i="22"/>
  <c r="D18" i="22" l="1"/>
  <c r="D16" i="22"/>
  <c r="D14" i="22"/>
  <c r="D12" i="22"/>
  <c r="D10" i="22"/>
  <c r="D8" i="22"/>
  <c r="D20" i="22" l="1"/>
</calcChain>
</file>

<file path=xl/sharedStrings.xml><?xml version="1.0" encoding="utf-8"?>
<sst xmlns="http://schemas.openxmlformats.org/spreadsheetml/2006/main" count="16" uniqueCount="14">
  <si>
    <t>Zone A - 1st</t>
  </si>
  <si>
    <t>Zone A - 2nd</t>
  </si>
  <si>
    <t>Zone B - 1st</t>
  </si>
  <si>
    <t>Zone B - 2nd</t>
  </si>
  <si>
    <t>Zone C - 1st</t>
  </si>
  <si>
    <t>Zone C - 2nd</t>
  </si>
  <si>
    <t>Encumbrance</t>
  </si>
  <si>
    <t>Spend</t>
  </si>
  <si>
    <t>Remaining</t>
  </si>
  <si>
    <t>7/1/2014 to 6/30/2019</t>
  </si>
  <si>
    <t>Extended 3 months to 9/30/2019</t>
  </si>
  <si>
    <t xml:space="preserve">Total: </t>
  </si>
  <si>
    <t>Total # of invoices :</t>
  </si>
  <si>
    <t>Historical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</si>
</sst>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&quot;$&quot;#,##0.00"/>
  </numFmts>
  <fonts count="6" x14ac:knownFonts="1">
    <font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u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65" fontId="4" fillId="0" borderId="0" xfId="0" applyNumberFormat="1" applyFont="1"/>
    <xf numFmtId="0" fontId="4" fillId="0" borderId="0" xfId="0" applyFont="1"/>
    <xf numFmtId="0" fontId="4" fillId="0" borderId="1" xfId="0" applyFont="1" applyBorder="1"/>
    <xf numFmtId="165" fontId="3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4" fillId="0" borderId="1" xfId="1" applyNumberFormat="1" applyFont="1" applyBorder="1"/>
    <xf numFmtId="165" fontId="4" fillId="0" borderId="1" xfId="0" applyNumberFormat="1" applyFont="1" applyBorder="1"/>
    <xf numFmtId="0" fontId="4" fillId="2" borderId="1" xfId="0" applyFont="1" applyFill="1" applyBorder="1"/>
    <xf numFmtId="165" fontId="4" fillId="2" borderId="1" xfId="1" applyNumberFormat="1" applyFont="1" applyFill="1" applyBorder="1"/>
    <xf numFmtId="165" fontId="4" fillId="2" borderId="1" xfId="0" applyNumberFormat="1" applyFont="1" applyFill="1" applyBorder="1"/>
    <xf numFmtId="0" fontId="4" fillId="2" borderId="0" xfId="0" applyFont="1" applyFill="1"/>
    <xf numFmtId="3" fontId="4" fillId="0" borderId="0" xfId="0" applyNumberFormat="1" applyFont="1"/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workbookViewId="0">
      <selection activeCell="C2" sqref="C2"/>
    </sheetView>
  </sheetViews>
  <sheetFormatPr defaultRowHeight="15" x14ac:dyDescent="0.2"/>
  <cols>
    <col min="1" max="1" width="19.19921875" style="3" customWidth="1"/>
    <col min="2" max="2" width="14.796875" style="2" customWidth="1"/>
    <col min="3" max="3" width="15.296875" style="2" customWidth="1"/>
    <col min="4" max="4" width="19.19921875" style="2" customWidth="1"/>
    <col min="5" max="5" width="14.19921875" style="2" customWidth="1"/>
    <col min="6" max="6" width="15.8984375" style="2" customWidth="1"/>
    <col min="7" max="16384" width="8.796875" style="3"/>
  </cols>
  <sheetData>
    <row r="1" spans="1:6" ht="41.25" customHeight="1" x14ac:dyDescent="0.2">
      <c r="A1" s="14" t="s">
        <v>13</v>
      </c>
      <c r="B1" s="14"/>
    </row>
    <row r="2" spans="1:6" ht="22.5" customHeight="1" x14ac:dyDescent="0.2"/>
    <row r="3" spans="1:6" x14ac:dyDescent="0.2">
      <c r="A3" s="1" t="s">
        <v>9</v>
      </c>
    </row>
    <row r="4" spans="1:6" x14ac:dyDescent="0.2">
      <c r="A4" s="1"/>
    </row>
    <row r="5" spans="1:6" x14ac:dyDescent="0.2">
      <c r="A5" s="1" t="s">
        <v>10</v>
      </c>
    </row>
    <row r="6" spans="1:6" x14ac:dyDescent="0.2">
      <c r="A6" s="4"/>
      <c r="B6" s="5"/>
      <c r="C6" s="5" t="s">
        <v>8</v>
      </c>
      <c r="D6" s="5" t="s">
        <v>7</v>
      </c>
      <c r="E6" s="5" t="s">
        <v>8</v>
      </c>
      <c r="F6" s="5" t="s">
        <v>7</v>
      </c>
    </row>
    <row r="7" spans="1:6" x14ac:dyDescent="0.2">
      <c r="A7" s="4"/>
      <c r="B7" s="6" t="s">
        <v>6</v>
      </c>
      <c r="C7" s="6">
        <v>43529</v>
      </c>
      <c r="D7" s="6">
        <v>43529</v>
      </c>
      <c r="E7" s="6">
        <v>43665</v>
      </c>
      <c r="F7" s="6">
        <v>43665</v>
      </c>
    </row>
    <row r="8" spans="1:6" x14ac:dyDescent="0.2">
      <c r="A8" s="4" t="s">
        <v>0</v>
      </c>
      <c r="B8" s="7">
        <v>430000</v>
      </c>
      <c r="C8" s="7">
        <v>38098.22</v>
      </c>
      <c r="D8" s="8">
        <f>+B8-C8</f>
        <v>391901.78</v>
      </c>
      <c r="E8" s="7">
        <v>31473.1</v>
      </c>
      <c r="F8" s="7">
        <f>+B8-E8</f>
        <v>398526.9</v>
      </c>
    </row>
    <row r="9" spans="1:6" x14ac:dyDescent="0.2">
      <c r="A9" s="4"/>
      <c r="B9" s="7"/>
      <c r="C9" s="7"/>
      <c r="D9" s="8"/>
      <c r="E9" s="7"/>
      <c r="F9" s="7"/>
    </row>
    <row r="10" spans="1:6" s="12" customFormat="1" x14ac:dyDescent="0.2">
      <c r="A10" s="9" t="s">
        <v>1</v>
      </c>
      <c r="B10" s="10">
        <v>150000</v>
      </c>
      <c r="C10" s="10">
        <v>34290.839999999997</v>
      </c>
      <c r="D10" s="11">
        <f>+B10-C10</f>
        <v>115709.16</v>
      </c>
      <c r="E10" s="10">
        <v>23122.32</v>
      </c>
      <c r="F10" s="7">
        <f>+B10-E10</f>
        <v>126877.68</v>
      </c>
    </row>
    <row r="11" spans="1:6" x14ac:dyDescent="0.2">
      <c r="A11" s="4"/>
      <c r="B11" s="7"/>
      <c r="C11" s="7"/>
      <c r="D11" s="8"/>
      <c r="E11" s="7"/>
      <c r="F11" s="7"/>
    </row>
    <row r="12" spans="1:6" s="12" customFormat="1" x14ac:dyDescent="0.2">
      <c r="A12" s="9" t="s">
        <v>2</v>
      </c>
      <c r="B12" s="10">
        <v>345000</v>
      </c>
      <c r="C12" s="10">
        <v>76648.88</v>
      </c>
      <c r="D12" s="11">
        <f>+B12-C12</f>
        <v>268351.12</v>
      </c>
      <c r="E12" s="10">
        <v>55694.26</v>
      </c>
      <c r="F12" s="7">
        <f>+B12-E12</f>
        <v>289305.74</v>
      </c>
    </row>
    <row r="13" spans="1:6" x14ac:dyDescent="0.2">
      <c r="A13" s="4"/>
      <c r="B13" s="7"/>
      <c r="C13" s="7"/>
      <c r="D13" s="8"/>
      <c r="E13" s="7"/>
      <c r="F13" s="7"/>
    </row>
    <row r="14" spans="1:6" x14ac:dyDescent="0.2">
      <c r="A14" s="4" t="s">
        <v>3</v>
      </c>
      <c r="B14" s="7">
        <v>80000</v>
      </c>
      <c r="C14" s="7">
        <v>46963.13</v>
      </c>
      <c r="D14" s="8">
        <f>+B14-C14</f>
        <v>33036.870000000003</v>
      </c>
      <c r="E14" s="7">
        <v>44357.52</v>
      </c>
      <c r="F14" s="7">
        <f>+B14-E14</f>
        <v>35642.480000000003</v>
      </c>
    </row>
    <row r="15" spans="1:6" x14ac:dyDescent="0.2">
      <c r="A15" s="4"/>
      <c r="B15" s="7"/>
      <c r="C15" s="7"/>
      <c r="D15" s="8"/>
      <c r="E15" s="7"/>
      <c r="F15" s="7"/>
    </row>
    <row r="16" spans="1:6" x14ac:dyDescent="0.2">
      <c r="A16" s="4" t="s">
        <v>4</v>
      </c>
      <c r="B16" s="7">
        <v>320000</v>
      </c>
      <c r="C16" s="7">
        <v>81229.960000000006</v>
      </c>
      <c r="D16" s="8">
        <f>+B16-C16</f>
        <v>238770.03999999998</v>
      </c>
      <c r="E16" s="7">
        <v>63979.71</v>
      </c>
      <c r="F16" s="7">
        <f>+B16-E16</f>
        <v>256020.29</v>
      </c>
    </row>
    <row r="17" spans="1:6" x14ac:dyDescent="0.2">
      <c r="A17" s="4"/>
      <c r="B17" s="7"/>
      <c r="C17" s="7"/>
      <c r="D17" s="8"/>
      <c r="E17" s="7"/>
      <c r="F17" s="7"/>
    </row>
    <row r="18" spans="1:6" x14ac:dyDescent="0.2">
      <c r="A18" s="4" t="s">
        <v>5</v>
      </c>
      <c r="B18" s="7">
        <v>80000</v>
      </c>
      <c r="C18" s="7">
        <v>37690.26</v>
      </c>
      <c r="D18" s="8">
        <f>+B18-C18</f>
        <v>42309.74</v>
      </c>
      <c r="E18" s="7">
        <v>37690.26</v>
      </c>
      <c r="F18" s="7">
        <f>+B18-E18</f>
        <v>42309.74</v>
      </c>
    </row>
    <row r="19" spans="1:6" x14ac:dyDescent="0.2">
      <c r="A19" s="4"/>
      <c r="B19" s="7"/>
      <c r="C19" s="7"/>
      <c r="D19" s="8"/>
      <c r="E19" s="7"/>
      <c r="F19" s="7"/>
    </row>
    <row r="20" spans="1:6" x14ac:dyDescent="0.2">
      <c r="A20" s="4" t="s">
        <v>11</v>
      </c>
      <c r="B20" s="8">
        <f>SUM(B8:B19)</f>
        <v>1405000</v>
      </c>
      <c r="C20" s="8">
        <f>SUM(C8:C19)</f>
        <v>314921.29000000004</v>
      </c>
      <c r="D20" s="8">
        <f>SUM(D8:D19)</f>
        <v>1090078.71</v>
      </c>
      <c r="E20" s="8">
        <f>SUM(E8:E19)</f>
        <v>256317.16999999998</v>
      </c>
      <c r="F20" s="8">
        <f>SUM(F8:F19)</f>
        <v>1148682.83</v>
      </c>
    </row>
    <row r="21" spans="1:6" x14ac:dyDescent="0.2">
      <c r="A21" s="4"/>
      <c r="B21" s="8"/>
      <c r="C21" s="8"/>
      <c r="D21" s="8"/>
      <c r="E21" s="8"/>
      <c r="F21" s="8"/>
    </row>
    <row r="24" spans="1:6" x14ac:dyDescent="0.2">
      <c r="A24" s="1" t="s">
        <v>12</v>
      </c>
      <c r="B24" s="13">
        <v>2221</v>
      </c>
    </row>
  </sheetData>
  <mergeCells count="1">
    <mergeCell ref="A1:B1"/>
  </mergeCells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7" ma:contentTypeDescription="Create a new document." ma:contentTypeScope="" ma:versionID="cf6284e90f2d08b3582bd25a6fa43fb7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93ca9f7455bbbfe9ea5c67a13525bc31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PublishingExpirationDate xmlns="http://schemas.microsoft.com/sharepoint/v3" xsi:nil="true"/>
    <PublishingStartDate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0FF7D1-6F4D-446D-9675-0B25FA72D278}"/>
</file>

<file path=customXml/itemProps2.xml><?xml version="1.0" encoding="utf-8"?>
<ds:datastoreItem xmlns:ds="http://schemas.openxmlformats.org/officeDocument/2006/customXml" ds:itemID="{5576086F-363E-4D50-AEBE-869350C967C2}"/>
</file>

<file path=customXml/itemProps3.xml><?xml version="1.0" encoding="utf-8"?>
<ds:datastoreItem xmlns:ds="http://schemas.openxmlformats.org/officeDocument/2006/customXml" ds:itemID="{3750256F-D4D3-4C88-B0D0-D786AE5D71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Surveillance Contracts</vt:lpstr>
      <vt:lpstr>'Surveillance Contracts'!Print_Area</vt:lpstr>
    </vt:vector>
  </TitlesOfParts>
  <Company>Labor and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Joseph Dorbad</dc:creator>
  <cp:lastModifiedBy>Crystal Zelinski</cp:lastModifiedBy>
  <cp:lastPrinted>2018-06-20T18:39:07Z</cp:lastPrinted>
  <dcterms:created xsi:type="dcterms:W3CDTF">2014-04-23T14:43:32Z</dcterms:created>
  <dcterms:modified xsi:type="dcterms:W3CDTF">2019-07-30T17:18:59Z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PublishingContact">
    <vt:lpwstr/>
  </property>
  <property fmtid="{D5CDD505-2E9C-101B-9397-08002B2CF9AE}" pid="4" name="SeoBrowserTitle">
    <vt:lpwstr/>
  </property>
  <property fmtid="{D5CDD505-2E9C-101B-9397-08002B2CF9AE}" pid="5" name="SeoKeywords">
    <vt:lpwstr/>
  </property>
  <property fmtid="{D5CDD505-2E9C-101B-9397-08002B2CF9AE}" pid="6" name="Order">
    <vt:r8>219100</vt:r8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xd_Signature">
    <vt:bool>false</vt:bool>
  </property>
  <property fmtid="{D5CDD505-2E9C-101B-9397-08002B2CF9AE}" pid="10" name="PublishingIsFurlPag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RobotsNoIndex">
    <vt:bool>false</vt:bool>
  </property>
  <property fmtid="{D5CDD505-2E9C-101B-9397-08002B2CF9AE}" pid="15" name="SeoMetaDescription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Comments">
    <vt:lpwstr/>
  </property>
  <property fmtid="{D5CDD505-2E9C-101B-9397-08002B2CF9AE}" pid="21" name="PublishingPageLayout">
    <vt:lpwstr/>
  </property>
  <property fmtid="{D5CDD505-2E9C-101B-9397-08002B2CF9AE}" pid="22" name="TemplateUrl">
    <vt:lpwstr/>
  </property>
  <property fmtid="{D5CDD505-2E9C-101B-9397-08002B2CF9AE}" pid="23" name="Audience">
    <vt:lpwstr/>
  </property>
</Properties>
</file>