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gov-my.sharepoint.com/personal/fecampbell_pa_gov/Documents/20210801_U_Drive/Salt/2023-2024 Salt Contract/"/>
    </mc:Choice>
  </mc:AlternateContent>
  <xr:revisionPtr revIDLastSave="22" documentId="8_{F80B057F-C69A-47EA-8F4D-5BF2FC4642A4}" xr6:coauthVersionLast="47" xr6:coauthVersionMax="47" xr10:uidLastSave="{B727CF42-C2C9-4762-AD52-C266E6989D9A}"/>
  <bookViews>
    <workbookView xWindow="-120" yWindow="-120" windowWidth="20730" windowHeight="11160" activeTab="1" xr2:uid="{62D8B06A-55AB-48C1-BFC2-020B735EB702}"/>
  </bookViews>
  <sheets>
    <sheet name="How to Use This Template" sheetId="3" r:id="rId1"/>
    <sheet name="2023-2024" sheetId="2" r:id="rId2"/>
  </sheets>
  <definedNames>
    <definedName name="_xlnm.Print_Area" localSheetId="1">'2023-2024'!$A$1:$N$32</definedName>
    <definedName name="_xlnm.Print_Area" localSheetId="0">'How to Use This Template'!$A$1:$A$37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4" i="2" l="1"/>
  <c r="L23" i="2"/>
  <c r="L17" i="2"/>
  <c r="L16" i="2"/>
  <c r="L15" i="2"/>
  <c r="F6" i="2"/>
  <c r="E6" i="2"/>
  <c r="N13" i="2" l="1"/>
  <c r="N22" i="2"/>
  <c r="N19" i="2"/>
  <c r="N16" i="2"/>
  <c r="L25" i="2"/>
</calcChain>
</file>

<file path=xl/sharedStrings.xml><?xml version="1.0" encoding="utf-8"?>
<sst xmlns="http://schemas.openxmlformats.org/spreadsheetml/2006/main" count="84" uniqueCount="70">
  <si>
    <t>Initial Tons</t>
  </si>
  <si>
    <t>Winter Tons</t>
  </si>
  <si>
    <t>Total Tons</t>
  </si>
  <si>
    <t>60% Min</t>
  </si>
  <si>
    <t>140% Max</t>
  </si>
  <si>
    <t>Stockpile Capacity</t>
  </si>
  <si>
    <t xml:space="preserve"> </t>
  </si>
  <si>
    <t>Sodium Chloride Agreement Quantities</t>
  </si>
  <si>
    <t>Month of Purchase</t>
  </si>
  <si>
    <t>Date of Order #1</t>
  </si>
  <si>
    <t>Qty of Order #1</t>
  </si>
  <si>
    <t>Date of Order #2</t>
  </si>
  <si>
    <t>Qty of Order #2</t>
  </si>
  <si>
    <t>Date of Order #3</t>
  </si>
  <si>
    <t>Qty of Order #3</t>
  </si>
  <si>
    <t>Date of Order #4</t>
  </si>
  <si>
    <t>Qty of Order #4</t>
  </si>
  <si>
    <t>Total Monthy Qty Orders</t>
  </si>
  <si>
    <t>American Road Salt</t>
  </si>
  <si>
    <t>Price Per Ton</t>
  </si>
  <si>
    <t>Must have agreement in place by 3/15</t>
  </si>
  <si>
    <t>Late agreements are to be decided on by awarded supplier; their determination is final.</t>
  </si>
  <si>
    <t>Total Intial Tons Purchased</t>
  </si>
  <si>
    <t>Total Winter Tons Purchased</t>
  </si>
  <si>
    <t>2022-2023 Sodium Chloride Contract Purchases</t>
  </si>
  <si>
    <t>Grand Total of Orders in Contract Season</t>
  </si>
  <si>
    <t>2022-2023 Sodium Chloride Contract.</t>
  </si>
  <si>
    <t>(link to the saved contract on your computer)</t>
  </si>
  <si>
    <t>My organization's sodium chloride agreement for 2022-2023</t>
  </si>
  <si>
    <t>(link to the saved agreement confirmation letter on your computer)</t>
  </si>
  <si>
    <t>IMPORTANT INFORMATION:</t>
  </si>
  <si>
    <t>Mimimum order is 22 tons (equals one truckload).</t>
  </si>
  <si>
    <t>Sodium Chloride Tracking Sheet Template Overview</t>
  </si>
  <si>
    <t>Sodium Chloride contract must following the contract's Terms and Conditions, including meeting the 60% minimum ordering requirement.</t>
  </si>
  <si>
    <t xml:space="preserve">Because members place orders directly with their contracted salt supplier, not through COSTARS, we have no data to answer members who ask </t>
  </si>
  <si>
    <t>if they are close to meeting the 60% minimum.</t>
  </si>
  <si>
    <t xml:space="preserve">One of the main goals at COSTARS is to help our members get the most of their public funding.  Members participating in the </t>
  </si>
  <si>
    <t>In an effort to make the salt process more efficient for our members, we've created this Sodium Chloride Order Tracking Sheet Template to</t>
  </si>
  <si>
    <t xml:space="preserve">help track orders throughout the contract year.  This tracking sheet includes formula's that automatically show how close a member is to </t>
  </si>
  <si>
    <t>meeting the 60% min. or going over the 140% max. order quantities.  This template will help members stay on track to avoid having to pay salt</t>
  </si>
  <si>
    <t xml:space="preserve">      capacity (cell A6), initial tons (B6), winter tons (C6), and total tons (D6) reflected on your agreement</t>
  </si>
  <si>
    <t>2.  Do not change the quanties in cells E6 or F6.  These are formulas that will autopopulate with the correct information according to the current</t>
  </si>
  <si>
    <t xml:space="preserve">      year's total tons.</t>
  </si>
  <si>
    <t>3.  Refer to the current contract and update your county's price per ton as reflected on the color-coded map.</t>
  </si>
  <si>
    <t>4.  Update the correct name of your salt supplier as listed on the current contract.</t>
  </si>
  <si>
    <t xml:space="preserve">5.  As you enter your monthly orders through the contract year, add the date of your order (columns D, F, H, J) and the quantity of each order </t>
  </si>
  <si>
    <t xml:space="preserve">     (columns E, G, I, K).  Columns L and N will auto-populate as you add information into the tracker according to the formulas in the cells.</t>
  </si>
  <si>
    <t>6.  Compare cell L25 with cell E6 and F6 to verify that you have met the 60% min. and you won't excede the 140% max.</t>
  </si>
  <si>
    <t>storage fees for any order shortfall.  Using past tracking templates will also aid members in strategizing future salt agreement quantities.</t>
  </si>
  <si>
    <t xml:space="preserve">Members who link the contract and their completed agreement to the Important Information area of the tracker will have one document that </t>
  </si>
  <si>
    <t xml:space="preserve">provide them with all the historical data and documentation they need from COSTARS in one area.  This will be helpful during auditing or </t>
  </si>
  <si>
    <t>liquid fuel fund reporting.</t>
  </si>
  <si>
    <t>7.  View the important information area (A27-A32) and add thinks to the contract and completed agreement form as suggested in that area.</t>
  </si>
  <si>
    <t>How to Use this Tracking Template (Located on Tab 2)</t>
  </si>
  <si>
    <t>1A.  Verify / Change the contract year on the template (cell A1).</t>
  </si>
  <si>
    <t xml:space="preserve">1B.  Refer to your current contract salt agreement you signed prior to March 15th and update the quantities on this sheet for your stockpile </t>
  </si>
  <si>
    <t>2023 -2024 Sodium Chloride Contract Tracking</t>
  </si>
  <si>
    <t>August 2023</t>
  </si>
  <si>
    <t>September 2023</t>
  </si>
  <si>
    <t>2023-2024 Program Awarded Supplier</t>
  </si>
  <si>
    <t>October 2023</t>
  </si>
  <si>
    <t>November 2023</t>
  </si>
  <si>
    <t>December 2023</t>
  </si>
  <si>
    <t>January 2024</t>
  </si>
  <si>
    <t>February 2024</t>
  </si>
  <si>
    <t>March 2024</t>
  </si>
  <si>
    <t>April 2024</t>
  </si>
  <si>
    <t>May 2024</t>
  </si>
  <si>
    <t>June 2024</t>
  </si>
  <si>
    <t>July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</si>
</sst>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0.0%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theme="7" tint="0.39994506668294322"/>
      </left>
      <right/>
      <top style="double">
        <color theme="7" tint="0.39994506668294322"/>
      </top>
      <bottom/>
      <diagonal/>
    </border>
    <border>
      <left/>
      <right/>
      <top style="double">
        <color theme="7" tint="0.39994506668294322"/>
      </top>
      <bottom/>
      <diagonal/>
    </border>
    <border>
      <left/>
      <right style="double">
        <color theme="7" tint="0.39994506668294322"/>
      </right>
      <top style="double">
        <color theme="7" tint="0.39994506668294322"/>
      </top>
      <bottom/>
      <diagonal/>
    </border>
    <border>
      <left style="double">
        <color theme="7" tint="0.39994506668294322"/>
      </left>
      <right/>
      <top/>
      <bottom/>
      <diagonal/>
    </border>
    <border>
      <left/>
      <right style="double">
        <color theme="7" tint="0.39994506668294322"/>
      </right>
      <top/>
      <bottom/>
      <diagonal/>
    </border>
    <border>
      <left style="double">
        <color theme="7" tint="0.39994506668294322"/>
      </left>
      <right/>
      <top/>
      <bottom style="double">
        <color theme="7" tint="0.39994506668294322"/>
      </bottom>
      <diagonal/>
    </border>
    <border>
      <left/>
      <right/>
      <top/>
      <bottom style="double">
        <color theme="7" tint="0.39994506668294322"/>
      </bottom>
      <diagonal/>
    </border>
    <border>
      <left/>
      <right style="double">
        <color theme="7" tint="0.39994506668294322"/>
      </right>
      <top/>
      <bottom style="double">
        <color theme="7" tint="0.39994506668294322"/>
      </bottom>
      <diagonal/>
    </border>
  </borders>
  <cellStyleXfs count="1">
    <xf numFmtId="0" fontId="0" fillId="0" borderId="0"/>
  </cellStyleXfs>
  <cellXfs count="50">
    <xf numFmtId="0" fontId="0" fillId="0" borderId="0" xfId="0"/>
    <xf numFmtId="164" fontId="0" fillId="0" borderId="0" xfId="0" applyNumberFormat="1"/>
    <xf numFmtId="165" fontId="0" fillId="0" borderId="0" xfId="0" applyNumberFormat="1"/>
    <xf numFmtId="49" fontId="0" fillId="0" borderId="0" xfId="0" applyNumberFormat="1"/>
    <xf numFmtId="0" fontId="0" fillId="0" borderId="1" xfId="0" applyBorder="1"/>
    <xf numFmtId="14" fontId="0" fillId="0" borderId="1" xfId="0" applyNumberFormat="1" applyBorder="1"/>
    <xf numFmtId="0" fontId="0" fillId="0" borderId="0" xfId="0" applyAlignment="1">
      <alignment horizontal="center"/>
    </xf>
    <xf numFmtId="0" fontId="3" fillId="0" borderId="0" xfId="0" applyFont="1"/>
    <xf numFmtId="0" fontId="3" fillId="3" borderId="0" xfId="0" applyFont="1" applyFill="1"/>
    <xf numFmtId="0" fontId="0" fillId="3" borderId="0" xfId="0" applyFill="1"/>
    <xf numFmtId="0" fontId="0" fillId="3" borderId="1" xfId="0" applyFill="1" applyBorder="1"/>
    <xf numFmtId="0" fontId="0" fillId="0" borderId="1" xfId="0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wrapText="1"/>
    </xf>
    <xf numFmtId="0" fontId="3" fillId="5" borderId="0" xfId="0" applyFont="1" applyFill="1" applyAlignment="1">
      <alignment horizontal="center"/>
    </xf>
    <xf numFmtId="0" fontId="0" fillId="5" borderId="1" xfId="0" applyFill="1" applyBorder="1"/>
    <xf numFmtId="1" fontId="0" fillId="5" borderId="1" xfId="0" applyNumberFormat="1" applyFill="1" applyBorder="1"/>
    <xf numFmtId="0" fontId="0" fillId="5" borderId="1" xfId="0" applyFill="1" applyBorder="1" applyAlignment="1">
      <alignment horizontal="center"/>
    </xf>
    <xf numFmtId="0" fontId="7" fillId="6" borderId="3" xfId="0" applyFont="1" applyFill="1" applyBorder="1"/>
    <xf numFmtId="0" fontId="7" fillId="6" borderId="4" xfId="0" applyFont="1" applyFill="1" applyBorder="1"/>
    <xf numFmtId="0" fontId="6" fillId="6" borderId="4" xfId="0" applyFont="1" applyFill="1" applyBorder="1"/>
    <xf numFmtId="49" fontId="6" fillId="6" borderId="4" xfId="0" applyNumberFormat="1" applyFont="1" applyFill="1" applyBorder="1"/>
    <xf numFmtId="0" fontId="7" fillId="6" borderId="5" xfId="0" applyFont="1" applyFill="1" applyBorder="1"/>
    <xf numFmtId="0" fontId="6" fillId="6" borderId="6" xfId="0" applyFont="1" applyFill="1" applyBorder="1"/>
    <xf numFmtId="0" fontId="6" fillId="6" borderId="0" xfId="0" applyFont="1" applyFill="1"/>
    <xf numFmtId="0" fontId="6" fillId="6" borderId="0" xfId="0" applyFont="1" applyFill="1" applyAlignment="1">
      <alignment horizontal="center"/>
    </xf>
    <xf numFmtId="0" fontId="6" fillId="6" borderId="7" xfId="0" applyFont="1" applyFill="1" applyBorder="1"/>
    <xf numFmtId="0" fontId="6" fillId="6" borderId="8" xfId="0" applyFont="1" applyFill="1" applyBorder="1"/>
    <xf numFmtId="0" fontId="6" fillId="6" borderId="9" xfId="0" applyFont="1" applyFill="1" applyBorder="1"/>
    <xf numFmtId="0" fontId="6" fillId="6" borderId="9" xfId="0" applyFont="1" applyFill="1" applyBorder="1" applyAlignment="1">
      <alignment horizontal="center"/>
    </xf>
    <xf numFmtId="0" fontId="6" fillId="6" borderId="10" xfId="0" applyFont="1" applyFill="1" applyBorder="1"/>
    <xf numFmtId="0" fontId="5" fillId="6" borderId="0" xfId="0" applyFont="1" applyFill="1"/>
    <xf numFmtId="0" fontId="5" fillId="6" borderId="9" xfId="0" applyFont="1" applyFill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1" xfId="0" applyFont="1" applyBorder="1"/>
    <xf numFmtId="8" fontId="8" fillId="0" borderId="1" xfId="0" applyNumberFormat="1" applyFont="1" applyBorder="1"/>
    <xf numFmtId="49" fontId="0" fillId="0" borderId="1" xfId="0" applyNumberFormat="1" applyBorder="1"/>
    <xf numFmtId="0" fontId="0" fillId="0" borderId="1" xfId="0" applyBorder="1"/>
    <xf numFmtId="0" fontId="1" fillId="4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4" fillId="2" borderId="2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689B6-1AA3-4D0B-83F7-8DC8F11BCF39}">
  <dimension ref="A1:F37"/>
  <sheetViews>
    <sheetView topLeftCell="A30" workbookViewId="0">
      <selection activeCell="A22" sqref="A22"/>
    </sheetView>
  </sheetViews>
  <sheetFormatPr defaultRowHeight="15" x14ac:dyDescent="0.25"/>
  <cols>
    <col min="1" max="1" width="127.85546875" bestFit="1" customWidth="1"/>
  </cols>
  <sheetData>
    <row r="1" spans="1:6" ht="21" x14ac:dyDescent="0.35">
      <c r="A1" s="33" t="s">
        <v>32</v>
      </c>
      <c r="B1" s="6"/>
      <c r="C1" s="6"/>
      <c r="D1" s="6"/>
      <c r="E1" s="6"/>
      <c r="F1" s="6"/>
    </row>
    <row r="3" spans="1:6" x14ac:dyDescent="0.25">
      <c r="A3" t="s">
        <v>36</v>
      </c>
    </row>
    <row r="4" spans="1:6" x14ac:dyDescent="0.25">
      <c r="A4" t="s">
        <v>33</v>
      </c>
    </row>
    <row r="5" spans="1:6" x14ac:dyDescent="0.25">
      <c r="A5" t="s">
        <v>34</v>
      </c>
    </row>
    <row r="6" spans="1:6" x14ac:dyDescent="0.25">
      <c r="A6" t="s">
        <v>35</v>
      </c>
    </row>
    <row r="8" spans="1:6" x14ac:dyDescent="0.25">
      <c r="A8" t="s">
        <v>37</v>
      </c>
    </row>
    <row r="9" spans="1:6" x14ac:dyDescent="0.25">
      <c r="A9" t="s">
        <v>38</v>
      </c>
    </row>
    <row r="10" spans="1:6" x14ac:dyDescent="0.25">
      <c r="A10" t="s">
        <v>39</v>
      </c>
    </row>
    <row r="11" spans="1:6" x14ac:dyDescent="0.25">
      <c r="A11" t="s">
        <v>48</v>
      </c>
    </row>
    <row r="13" spans="1:6" x14ac:dyDescent="0.25">
      <c r="A13" t="s">
        <v>49</v>
      </c>
    </row>
    <row r="14" spans="1:6" x14ac:dyDescent="0.25">
      <c r="A14" t="s">
        <v>50</v>
      </c>
    </row>
    <row r="15" spans="1:6" x14ac:dyDescent="0.25">
      <c r="A15" t="s">
        <v>51</v>
      </c>
    </row>
    <row r="18" spans="1:1" ht="21" x14ac:dyDescent="0.35">
      <c r="A18" s="33" t="s">
        <v>53</v>
      </c>
    </row>
    <row r="20" spans="1:1" x14ac:dyDescent="0.25">
      <c r="A20" s="34" t="s">
        <v>54</v>
      </c>
    </row>
    <row r="22" spans="1:1" x14ac:dyDescent="0.25">
      <c r="A22" s="34" t="s">
        <v>55</v>
      </c>
    </row>
    <row r="23" spans="1:1" x14ac:dyDescent="0.25">
      <c r="A23" t="s">
        <v>40</v>
      </c>
    </row>
    <row r="25" spans="1:1" x14ac:dyDescent="0.25">
      <c r="A25" t="s">
        <v>41</v>
      </c>
    </row>
    <row r="26" spans="1:1" x14ac:dyDescent="0.25">
      <c r="A26" t="s">
        <v>42</v>
      </c>
    </row>
    <row r="28" spans="1:1" x14ac:dyDescent="0.25">
      <c r="A28" t="s">
        <v>43</v>
      </c>
    </row>
    <row r="30" spans="1:1" x14ac:dyDescent="0.25">
      <c r="A30" t="s">
        <v>44</v>
      </c>
    </row>
    <row r="32" spans="1:1" x14ac:dyDescent="0.25">
      <c r="A32" t="s">
        <v>45</v>
      </c>
    </row>
    <row r="33" spans="1:1" x14ac:dyDescent="0.25">
      <c r="A33" t="s">
        <v>46</v>
      </c>
    </row>
    <row r="35" spans="1:1" x14ac:dyDescent="0.25">
      <c r="A35" t="s">
        <v>47</v>
      </c>
    </row>
    <row r="37" spans="1:1" x14ac:dyDescent="0.25">
      <c r="A37" t="s">
        <v>52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A8ED4-F699-4261-9A21-84E8AF9D772D}">
  <sheetPr>
    <pageSetUpPr fitToPage="1"/>
  </sheetPr>
  <dimension ref="A1:P33"/>
  <sheetViews>
    <sheetView tabSelected="1" topLeftCell="A5" zoomScale="85" zoomScaleNormal="85" workbookViewId="0">
      <selection activeCell="L25" sqref="L25"/>
    </sheetView>
  </sheetViews>
  <sheetFormatPr defaultRowHeight="15" x14ac:dyDescent="0.25"/>
  <cols>
    <col min="1" max="1" width="19.42578125" customWidth="1"/>
    <col min="2" max="2" width="10.7109375" bestFit="1" customWidth="1"/>
    <col min="3" max="3" width="7" customWidth="1"/>
    <col min="4" max="4" width="10.7109375" customWidth="1"/>
    <col min="5" max="5" width="10.28515625" customWidth="1"/>
    <col min="6" max="6" width="11.42578125" customWidth="1"/>
    <col min="8" max="8" width="10.7109375" customWidth="1"/>
    <col min="9" max="9" width="9.7109375" bestFit="1" customWidth="1"/>
    <col min="12" max="12" width="13.7109375" style="6" customWidth="1"/>
    <col min="13" max="13" width="10.85546875" customWidth="1"/>
  </cols>
  <sheetData>
    <row r="1" spans="1:15" ht="21" x14ac:dyDescent="0.35">
      <c r="A1" s="41" t="s">
        <v>56</v>
      </c>
      <c r="B1" s="42"/>
      <c r="C1" s="42"/>
      <c r="D1" s="42"/>
      <c r="E1" s="42"/>
      <c r="F1" s="42"/>
      <c r="G1" s="43"/>
      <c r="H1" s="43"/>
      <c r="I1" s="43"/>
      <c r="J1" s="43"/>
      <c r="K1" s="43"/>
      <c r="L1" s="43"/>
      <c r="M1" s="43"/>
      <c r="N1" s="43"/>
    </row>
    <row r="4" spans="1:15" ht="21" x14ac:dyDescent="0.35">
      <c r="A4" s="44" t="s">
        <v>7</v>
      </c>
      <c r="B4" s="45"/>
      <c r="C4" s="45"/>
      <c r="D4" s="45"/>
      <c r="E4" s="45"/>
      <c r="F4" s="45"/>
      <c r="G4" s="43"/>
    </row>
    <row r="5" spans="1:15" ht="30" x14ac:dyDescent="0.25">
      <c r="A5" s="4" t="s">
        <v>5</v>
      </c>
      <c r="B5" s="4" t="s">
        <v>0</v>
      </c>
      <c r="C5" s="4" t="s">
        <v>1</v>
      </c>
      <c r="D5" s="4" t="s">
        <v>2</v>
      </c>
      <c r="E5" s="10" t="s">
        <v>3</v>
      </c>
      <c r="F5" s="4" t="s">
        <v>4</v>
      </c>
      <c r="G5" s="11" t="s">
        <v>19</v>
      </c>
    </row>
    <row r="6" spans="1:15" x14ac:dyDescent="0.25">
      <c r="A6" s="35">
        <v>400</v>
      </c>
      <c r="B6" s="35">
        <v>300</v>
      </c>
      <c r="C6" s="35">
        <v>900</v>
      </c>
      <c r="D6" s="35">
        <v>1200</v>
      </c>
      <c r="E6" s="15">
        <f>60%*D6</f>
        <v>720</v>
      </c>
      <c r="F6" s="16">
        <f>140*D6/100</f>
        <v>1680</v>
      </c>
      <c r="G6" s="36">
        <v>80.55</v>
      </c>
    </row>
    <row r="7" spans="1:15" x14ac:dyDescent="0.25">
      <c r="F7" s="2" t="s">
        <v>6</v>
      </c>
    </row>
    <row r="8" spans="1:15" x14ac:dyDescent="0.25">
      <c r="E8" s="1"/>
    </row>
    <row r="10" spans="1:15" ht="21" x14ac:dyDescent="0.35">
      <c r="A10" s="45" t="s">
        <v>24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</row>
    <row r="12" spans="1:15" ht="30" x14ac:dyDescent="0.25">
      <c r="A12" s="12" t="s">
        <v>59</v>
      </c>
      <c r="B12" s="46" t="s">
        <v>8</v>
      </c>
      <c r="C12" s="46"/>
      <c r="D12" s="12" t="s">
        <v>9</v>
      </c>
      <c r="E12" s="12" t="s">
        <v>10</v>
      </c>
      <c r="F12" s="12" t="s">
        <v>11</v>
      </c>
      <c r="G12" s="12" t="s">
        <v>12</v>
      </c>
      <c r="H12" s="12" t="s">
        <v>13</v>
      </c>
      <c r="I12" s="12" t="s">
        <v>14</v>
      </c>
      <c r="J12" s="12" t="s">
        <v>15</v>
      </c>
      <c r="K12" s="12" t="s">
        <v>16</v>
      </c>
      <c r="L12" s="13" t="s">
        <v>17</v>
      </c>
      <c r="O12" t="s">
        <v>6</v>
      </c>
    </row>
    <row r="13" spans="1:15" x14ac:dyDescent="0.25">
      <c r="A13" s="35" t="s">
        <v>18</v>
      </c>
      <c r="B13" s="37" t="s">
        <v>57</v>
      </c>
      <c r="C13" s="38"/>
      <c r="D13" s="5"/>
      <c r="E13" s="4"/>
      <c r="F13" s="4"/>
      <c r="G13" s="4"/>
      <c r="H13" s="4"/>
      <c r="I13" s="4"/>
      <c r="J13" s="4"/>
      <c r="K13" s="4"/>
      <c r="L13" s="17">
        <v>22</v>
      </c>
      <c r="M13" s="47" t="s">
        <v>22</v>
      </c>
      <c r="N13" s="40">
        <f>SUM(L13:L15)</f>
        <v>52</v>
      </c>
      <c r="O13" t="s">
        <v>6</v>
      </c>
    </row>
    <row r="14" spans="1:15" x14ac:dyDescent="0.25">
      <c r="A14" s="35" t="s">
        <v>18</v>
      </c>
      <c r="B14" s="37" t="s">
        <v>58</v>
      </c>
      <c r="C14" s="38"/>
      <c r="D14" s="4"/>
      <c r="E14" s="4"/>
      <c r="F14" s="4"/>
      <c r="G14" s="4"/>
      <c r="H14" s="4"/>
      <c r="I14" s="4"/>
      <c r="J14" s="4"/>
      <c r="K14" s="4"/>
      <c r="L14" s="17">
        <v>30</v>
      </c>
      <c r="M14" s="48"/>
      <c r="N14" s="49"/>
    </row>
    <row r="15" spans="1:15" x14ac:dyDescent="0.25">
      <c r="A15" s="35" t="s">
        <v>18</v>
      </c>
      <c r="B15" s="37" t="s">
        <v>60</v>
      </c>
      <c r="C15" s="38"/>
      <c r="D15" s="4"/>
      <c r="E15" s="4"/>
      <c r="F15" s="4"/>
      <c r="G15" s="4"/>
      <c r="H15" s="4"/>
      <c r="I15" s="4"/>
      <c r="J15" s="4"/>
      <c r="K15" s="4"/>
      <c r="L15" s="17">
        <f t="shared" ref="L13:L24" si="0">SUM(E15,G15,I15,K15)</f>
        <v>0</v>
      </c>
      <c r="M15" s="48"/>
      <c r="N15" s="49"/>
    </row>
    <row r="16" spans="1:15" x14ac:dyDescent="0.25">
      <c r="A16" s="35" t="s">
        <v>18</v>
      </c>
      <c r="B16" s="37" t="s">
        <v>61</v>
      </c>
      <c r="C16" s="38"/>
      <c r="D16" s="4"/>
      <c r="E16" s="4"/>
      <c r="F16" s="4"/>
      <c r="G16" s="4"/>
      <c r="H16" s="4"/>
      <c r="I16" s="4"/>
      <c r="J16" s="4"/>
      <c r="K16" s="4"/>
      <c r="L16" s="17">
        <f t="shared" si="0"/>
        <v>0</v>
      </c>
      <c r="M16" s="39" t="s">
        <v>23</v>
      </c>
      <c r="N16" s="40">
        <f>SUM(L16:L24)</f>
        <v>750</v>
      </c>
    </row>
    <row r="17" spans="1:16" x14ac:dyDescent="0.25">
      <c r="A17" s="35" t="s">
        <v>18</v>
      </c>
      <c r="B17" s="37" t="s">
        <v>62</v>
      </c>
      <c r="C17" s="38"/>
      <c r="D17" s="5"/>
      <c r="E17" s="4"/>
      <c r="F17" s="4"/>
      <c r="G17" s="4"/>
      <c r="H17" s="4"/>
      <c r="I17" s="4"/>
      <c r="J17" s="4"/>
      <c r="K17" s="4"/>
      <c r="L17" s="17">
        <f t="shared" si="0"/>
        <v>0</v>
      </c>
      <c r="M17" s="39"/>
      <c r="N17" s="40"/>
    </row>
    <row r="18" spans="1:16" x14ac:dyDescent="0.25">
      <c r="A18" s="35" t="s">
        <v>18</v>
      </c>
      <c r="B18" s="37" t="s">
        <v>63</v>
      </c>
      <c r="C18" s="38"/>
      <c r="D18" s="5"/>
      <c r="E18" s="4"/>
      <c r="F18" s="5"/>
      <c r="G18" s="4"/>
      <c r="H18" s="5"/>
      <c r="I18" s="4"/>
      <c r="K18" s="4"/>
      <c r="L18" s="17">
        <v>100</v>
      </c>
      <c r="M18" s="39"/>
      <c r="N18" s="40"/>
      <c r="P18" t="s">
        <v>6</v>
      </c>
    </row>
    <row r="19" spans="1:16" x14ac:dyDescent="0.25">
      <c r="A19" s="35" t="s">
        <v>18</v>
      </c>
      <c r="B19" s="37" t="s">
        <v>64</v>
      </c>
      <c r="C19" s="38"/>
      <c r="D19" s="5"/>
      <c r="E19" s="4"/>
      <c r="F19" s="4"/>
      <c r="G19" s="4"/>
      <c r="H19" s="4"/>
      <c r="I19" s="4"/>
      <c r="J19" s="4"/>
      <c r="K19" s="4"/>
      <c r="L19" s="17">
        <v>200</v>
      </c>
      <c r="M19" s="39"/>
      <c r="N19" s="40">
        <f t="shared" ref="N19" si="1">SUM(L19:L21)</f>
        <v>550</v>
      </c>
    </row>
    <row r="20" spans="1:16" x14ac:dyDescent="0.25">
      <c r="A20" s="35" t="s">
        <v>18</v>
      </c>
      <c r="B20" s="37" t="s">
        <v>65</v>
      </c>
      <c r="C20" s="38"/>
      <c r="D20" s="4"/>
      <c r="E20" s="4"/>
      <c r="F20" s="4"/>
      <c r="G20" s="4"/>
      <c r="H20" s="4"/>
      <c r="I20" s="4"/>
      <c r="J20" s="4"/>
      <c r="K20" s="4"/>
      <c r="L20" s="17">
        <v>200</v>
      </c>
      <c r="M20" s="39"/>
      <c r="N20" s="40"/>
    </row>
    <row r="21" spans="1:16" x14ac:dyDescent="0.25">
      <c r="A21" s="35" t="s">
        <v>18</v>
      </c>
      <c r="B21" s="37" t="s">
        <v>66</v>
      </c>
      <c r="C21" s="38"/>
      <c r="D21" s="4"/>
      <c r="E21" s="4"/>
      <c r="F21" s="4"/>
      <c r="G21" s="4"/>
      <c r="H21" s="4"/>
      <c r="I21" s="4"/>
      <c r="J21" s="4"/>
      <c r="K21" s="4"/>
      <c r="L21" s="17">
        <v>150</v>
      </c>
      <c r="M21" s="39"/>
      <c r="N21" s="40"/>
    </row>
    <row r="22" spans="1:16" x14ac:dyDescent="0.25">
      <c r="A22" s="35" t="s">
        <v>18</v>
      </c>
      <c r="B22" s="37" t="s">
        <v>67</v>
      </c>
      <c r="C22" s="38"/>
      <c r="D22" s="4"/>
      <c r="E22" s="4"/>
      <c r="F22" s="4"/>
      <c r="G22" s="4"/>
      <c r="H22" s="4"/>
      <c r="I22" s="4"/>
      <c r="J22" s="4"/>
      <c r="K22" s="4"/>
      <c r="L22" s="17">
        <v>100</v>
      </c>
      <c r="M22" s="39"/>
      <c r="N22" s="40">
        <f t="shared" ref="N22" si="2">SUM(L22:L24)</f>
        <v>100</v>
      </c>
    </row>
    <row r="23" spans="1:16" x14ac:dyDescent="0.25">
      <c r="A23" s="35" t="s">
        <v>18</v>
      </c>
      <c r="B23" s="37" t="s">
        <v>68</v>
      </c>
      <c r="C23" s="38"/>
      <c r="D23" s="4"/>
      <c r="E23" s="4"/>
      <c r="F23" s="4"/>
      <c r="G23" s="4"/>
      <c r="H23" s="4"/>
      <c r="I23" s="4"/>
      <c r="J23" s="4"/>
      <c r="K23" s="4"/>
      <c r="L23" s="17">
        <f t="shared" si="0"/>
        <v>0</v>
      </c>
      <c r="M23" s="39"/>
      <c r="N23" s="40"/>
    </row>
    <row r="24" spans="1:16" x14ac:dyDescent="0.25">
      <c r="A24" s="35" t="s">
        <v>18</v>
      </c>
      <c r="B24" s="37" t="s">
        <v>69</v>
      </c>
      <c r="C24" s="38"/>
      <c r="D24" s="4"/>
      <c r="E24" s="4"/>
      <c r="F24" s="4"/>
      <c r="G24" s="4"/>
      <c r="H24" s="4"/>
      <c r="I24" s="4"/>
      <c r="J24" s="4"/>
      <c r="K24" s="4"/>
      <c r="L24" s="17">
        <f t="shared" si="0"/>
        <v>0</v>
      </c>
      <c r="M24" s="39"/>
      <c r="N24" s="40"/>
    </row>
    <row r="25" spans="1:16" ht="18.75" x14ac:dyDescent="0.3">
      <c r="D25" s="3"/>
      <c r="G25" s="8" t="s">
        <v>25</v>
      </c>
      <c r="H25" s="9"/>
      <c r="I25" s="9"/>
      <c r="J25" s="9"/>
      <c r="K25" s="9"/>
      <c r="L25" s="14">
        <f>SUM(L13:L24)</f>
        <v>802</v>
      </c>
      <c r="N25" s="7"/>
      <c r="O25" s="7"/>
      <c r="P25" s="7"/>
    </row>
    <row r="26" spans="1:16" ht="19.5" thickBot="1" x14ac:dyDescent="0.35">
      <c r="D26" s="3"/>
      <c r="L26"/>
      <c r="N26" s="7"/>
      <c r="O26" s="7"/>
      <c r="P26" s="7"/>
    </row>
    <row r="27" spans="1:16" ht="19.5" thickTop="1" x14ac:dyDescent="0.3">
      <c r="A27" s="18" t="s">
        <v>30</v>
      </c>
      <c r="B27" s="19"/>
      <c r="C27" s="20"/>
      <c r="D27" s="21"/>
      <c r="E27" s="20"/>
      <c r="F27" s="20"/>
      <c r="G27" s="20"/>
      <c r="H27" s="20"/>
      <c r="I27" s="20"/>
      <c r="J27" s="20"/>
      <c r="K27" s="20"/>
      <c r="L27" s="20"/>
      <c r="M27" s="20"/>
      <c r="N27" s="22"/>
      <c r="O27" s="7"/>
      <c r="P27" s="7"/>
    </row>
    <row r="28" spans="1:16" x14ac:dyDescent="0.25">
      <c r="A28" s="23" t="s">
        <v>20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5"/>
      <c r="M28" s="24"/>
      <c r="N28" s="26"/>
    </row>
    <row r="29" spans="1:16" x14ac:dyDescent="0.25">
      <c r="A29" s="23" t="s">
        <v>21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5"/>
      <c r="M29" s="24"/>
      <c r="N29" s="26"/>
    </row>
    <row r="30" spans="1:16" x14ac:dyDescent="0.25">
      <c r="A30" s="23" t="s">
        <v>31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5"/>
      <c r="M30" s="24"/>
      <c r="N30" s="26"/>
    </row>
    <row r="31" spans="1:16" x14ac:dyDescent="0.25">
      <c r="A31" s="23" t="s">
        <v>26</v>
      </c>
      <c r="B31" s="24"/>
      <c r="C31" s="24"/>
      <c r="D31" s="31" t="s">
        <v>27</v>
      </c>
      <c r="E31" s="31"/>
      <c r="F31" s="31"/>
      <c r="G31" s="31"/>
      <c r="H31" s="24"/>
      <c r="I31" s="24"/>
      <c r="J31" s="24"/>
      <c r="K31" s="24"/>
      <c r="L31" s="25"/>
      <c r="M31" s="24"/>
      <c r="N31" s="26"/>
    </row>
    <row r="32" spans="1:16" ht="15.75" thickBot="1" x14ac:dyDescent="0.3">
      <c r="A32" s="27" t="s">
        <v>28</v>
      </c>
      <c r="B32" s="28"/>
      <c r="C32" s="28"/>
      <c r="D32" s="28"/>
      <c r="E32" s="28"/>
      <c r="F32" s="32" t="s">
        <v>29</v>
      </c>
      <c r="G32" s="32"/>
      <c r="H32" s="32"/>
      <c r="I32" s="32"/>
      <c r="J32" s="32"/>
      <c r="K32" s="32"/>
      <c r="L32" s="29"/>
      <c r="M32" s="28"/>
      <c r="N32" s="30"/>
    </row>
    <row r="33" ht="15.75" thickTop="1" x14ac:dyDescent="0.25"/>
  </sheetData>
  <mergeCells count="20">
    <mergeCell ref="A1:N1"/>
    <mergeCell ref="A4:G4"/>
    <mergeCell ref="A10:L10"/>
    <mergeCell ref="B12:C12"/>
    <mergeCell ref="B13:C13"/>
    <mergeCell ref="M13:M15"/>
    <mergeCell ref="N13:N15"/>
    <mergeCell ref="B14:C14"/>
    <mergeCell ref="B15:C15"/>
    <mergeCell ref="B24:C24"/>
    <mergeCell ref="B16:C16"/>
    <mergeCell ref="M16:M24"/>
    <mergeCell ref="N16:N24"/>
    <mergeCell ref="B17:C17"/>
    <mergeCell ref="B18:C18"/>
    <mergeCell ref="B19:C19"/>
    <mergeCell ref="B20:C20"/>
    <mergeCell ref="B21:C21"/>
    <mergeCell ref="B22:C22"/>
    <mergeCell ref="B23:C23"/>
  </mergeCells>
  <pageMargins left="0.7" right="0.7" top="0.75" bottom="0.75" header="0.3" footer="0.3"/>
  <pageSetup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EAEB7747B26D45BA8E50A06A22858C" ma:contentTypeVersion="1" ma:contentTypeDescription="Create a new document." ma:contentTypeScope="" ma:versionID="65ff85720ab57fd7a0b1d2f138b52a1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dd024c9e117fc9e5fa023bfcd8efcd7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C557E4B-FD2C-4CC1-BB7E-E0ECBF8528A5}"/>
</file>

<file path=customXml/itemProps2.xml><?xml version="1.0" encoding="utf-8"?>
<ds:datastoreItem xmlns:ds="http://schemas.openxmlformats.org/officeDocument/2006/customXml" ds:itemID="{E71637C4-EF2B-48A4-AA96-C7DA0D92463C}"/>
</file>

<file path=customXml/itemProps3.xml><?xml version="1.0" encoding="utf-8"?>
<ds:datastoreItem xmlns:ds="http://schemas.openxmlformats.org/officeDocument/2006/customXml" ds:itemID="{C6EA4028-2F30-4D92-8D6C-115F20A5F9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How to Use This Template</vt:lpstr>
      <vt:lpstr>2023-2024</vt:lpstr>
      <vt:lpstr>'2023-2024'!Print_Area</vt:lpstr>
      <vt:lpstr>'How to Use This Template'!Print_Area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Campbell, Felicia</dc:creator>
  <cp:lastModifiedBy>Campbell, Felicia</cp:lastModifiedBy>
  <dcterms:created xsi:type="dcterms:W3CDTF">2022-07-14T13:08:30Z</dcterms:created>
  <dcterms:modified xsi:type="dcterms:W3CDTF">2023-01-20T19:41:31Z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0x010100A6EAEB7747B26D45BA8E50A06A22858C</vt:lpwstr>
  </property>
  <property fmtid="{D5CDD505-2E9C-101B-9397-08002B2CF9AE}" pid="3" name="Order">
    <vt:r8>3100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